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570" windowWidth="18015" windowHeight="1147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24519"/>
</workbook>
</file>

<file path=xl/calcChain.xml><?xml version="1.0" encoding="utf-8"?>
<calcChain xmlns="http://schemas.openxmlformats.org/spreadsheetml/2006/main">
  <c r="A3" i="17"/>
  <c r="A3" i="16"/>
  <c r="A3" i="15"/>
  <c r="A3" i="14"/>
  <c r="A3" i="13"/>
  <c r="A3" i="12"/>
  <c r="A3" i="11"/>
  <c r="A3" i="10"/>
  <c r="A3" i="9"/>
  <c r="B3" i="8"/>
  <c r="A3"/>
  <c r="A3" i="7"/>
  <c r="A3" i="6"/>
  <c r="A3" i="5"/>
  <c r="C11" i="4"/>
  <c r="C10"/>
  <c r="C9"/>
  <c r="C8"/>
  <c r="A3"/>
  <c r="A3" i="3"/>
  <c r="A3" i="2"/>
  <c r="C10" i="1"/>
  <c r="C9"/>
  <c r="C8"/>
  <c r="C7"/>
  <c r="A3"/>
</calcChain>
</file>

<file path=xl/sharedStrings.xml><?xml version="1.0" encoding="utf-8"?>
<sst xmlns="http://schemas.openxmlformats.org/spreadsheetml/2006/main" count="1289" uniqueCount="494">
  <si>
    <t>预算01-1表</t>
  </si>
  <si>
    <t>2025年财务收支预算总表部门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</si>
  <si>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</si>
  <si>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</si>
  <si>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</si>
  <si>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</si>
  <si>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</si>
  <si>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</si>
  <si>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</si>
  <si>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</si>
  <si>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</si>
  <si>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</si>
  <si>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</si>
  <si>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</si>
  <si>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</si>
  <si>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</si>
  <si>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</si>
  <si>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</si>
  <si>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</si>
  <si>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</si>
  <si>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</si>
  <si>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</si>
  <si>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</si>
  <si>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</si>
  <si>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</si>
  <si>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</si>
  <si>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</si>
  <si>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</si>
  <si>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</si>
  <si>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</si>
  <si>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</si>
  <si>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</si>
  <si>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</si>
  <si>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</si>
  <si>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</si>
  <si>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</si>
  <si>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</si>
  <si>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</si>
  <si>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</si>
  <si>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</si>
  <si>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</si>
  <si>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</si>
  <si>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</si>
  <si>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</si>
  <si>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</si>
  <si>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375001</t>
  </si>
  <si>
    <t>云南省投资促进局</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</si>
  <si>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</si>
  <si>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</si>
  <si>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</si>
  <si>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</si>
  <si>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</si>
  <si>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</si>
  <si>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</si>
  <si>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</si>
  <si>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</si>
  <si>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</si>
  <si>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</si>
  <si>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</si>
  <si>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</si>
  <si>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</si>
  <si>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</si>
  <si>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20113</t>
  </si>
  <si>
    <t>商贸事务</t>
  </si>
  <si>
    <t>2011301</t>
  </si>
  <si>
    <t>行政运行</t>
  </si>
  <si>
    <t>2011308</t>
  </si>
  <si>
    <t>招商引资</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</si>
  <si>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</si>
  <si>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</si>
  <si>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</si>
  <si>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</si>
  <si>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</si>
  <si>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</si>
  <si>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</si>
  <si>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</si>
  <si>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</si>
  <si>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</si>
  <si>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</si>
  <si>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</si>
  <si>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</si>
  <si>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</si>
  <si>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</si>
  <si>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</si>
  <si>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</si>
  <si>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</si>
  <si>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</si>
  <si>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</si>
  <si>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</si>
  <si>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</si>
  <si>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</si>
  <si>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</si>
  <si>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</si>
  <si>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</si>
  <si>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</si>
  <si>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</si>
  <si>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</si>
  <si>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</si>
  <si>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</si>
  <si>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</si>
  <si>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</si>
  <si>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</si>
  <si>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</si>
  <si>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</si>
  <si>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</si>
  <si>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</si>
  <si>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</si>
  <si>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</si>
  <si>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</si>
  <si>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</si>
  <si>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</si>
  <si>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</si>
  <si>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</si>
  <si>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</si>
  <si>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</si>
  <si>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</si>
  <si>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</si>
  <si>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</si>
  <si>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</si>
  <si>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</si>
  <si>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</si>
  <si>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</si>
  <si>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</si>
  <si>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</si>
  <si>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</si>
  <si>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</si>
  <si>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</si>
  <si>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</si>
  <si>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</si>
  <si>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</si>
  <si>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</si>
  <si>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</si>
  <si>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</si>
  <si>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</si>
  <si>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</si>
  <si>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</si>
  <si>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</si>
  <si>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</si>
  <si>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</si>
  <si>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</si>
  <si>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</si>
  <si>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</si>
  <si>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</si>
  <si>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</si>
  <si>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530000210000000029969</t>
  </si>
  <si>
    <t>行政人员支出工资</t>
  </si>
  <si>
    <t>30101</t>
  </si>
  <si>
    <t>基本工资</t>
  </si>
  <si>
    <t>30102</t>
  </si>
  <si>
    <t>津贴补贴</t>
  </si>
  <si>
    <t>30103</t>
  </si>
  <si>
    <t>奖金</t>
  </si>
  <si>
    <t>530000210000000029970</t>
  </si>
  <si>
    <t>社会保障缴费</t>
  </si>
  <si>
    <t>30108</t>
  </si>
  <si>
    <t>机关事业单位基本养老保险缴费</t>
  </si>
  <si>
    <t>30112</t>
  </si>
  <si>
    <t>其他社会保障缴费</t>
  </si>
  <si>
    <t>30110</t>
  </si>
  <si>
    <t>职工基本医疗保险缴费</t>
  </si>
  <si>
    <t>30111</t>
  </si>
  <si>
    <t>公务员医疗补助缴费</t>
  </si>
  <si>
    <t>530000210000000029972</t>
  </si>
  <si>
    <t>30113</t>
  </si>
  <si>
    <t>530000210000000029975</t>
  </si>
  <si>
    <t>公车购置及运维费</t>
  </si>
  <si>
    <t>30231</t>
  </si>
  <si>
    <t>公务用车运行维护费</t>
  </si>
  <si>
    <t>530000210000000029977</t>
  </si>
  <si>
    <t>行政人员公务交通补贴</t>
  </si>
  <si>
    <t>30239</t>
  </si>
  <si>
    <t>其他交通费用</t>
  </si>
  <si>
    <t>530000210000000029979</t>
  </si>
  <si>
    <t>工会经费</t>
  </si>
  <si>
    <t>30228</t>
  </si>
  <si>
    <t>530000210000000029980</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</si>
  <si>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</si>
  <si>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</si>
  <si>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</si>
  <si>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</si>
  <si>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</si>
  <si>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</si>
  <si>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</si>
  <si>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</si>
  <si>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</si>
  <si>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</si>
  <si>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</si>
  <si>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</si>
  <si>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</si>
  <si>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</si>
  <si>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</si>
  <si>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</si>
  <si>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</si>
  <si>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</si>
  <si>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</si>
  <si>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</si>
  <si>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</si>
  <si>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30229</t>
  </si>
  <si>
    <t>福利费</t>
  </si>
  <si>
    <t>30299</t>
  </si>
  <si>
    <t>其他商品和服务支出</t>
  </si>
  <si>
    <t>31002</t>
  </si>
  <si>
    <t>办公设备购置</t>
  </si>
  <si>
    <t>530000231100001105165</t>
  </si>
  <si>
    <t>招商引资接待经费</t>
  </si>
  <si>
    <t>30217</t>
  </si>
  <si>
    <t>530000241100002221201</t>
  </si>
  <si>
    <t>行政人员绩效奖</t>
  </si>
  <si>
    <t>预算05-1表</t>
  </si>
  <si>
    <t>2025年部门项目支出预算表</t>
  </si>
  <si>
    <t>项目分类</t>
  </si>
  <si>
    <t>项目单位</t>
  </si>
  <si>
    <t>本年拨款</t>
  </si>
  <si>
    <t>其中：本次下达</t>
  </si>
  <si>
    <t>部门预算机动经费</t>
  </si>
  <si>
    <t>其他运转类</t>
  </si>
  <si>
    <t>530000241100002038356</t>
  </si>
  <si>
    <t>其他人员支出</t>
  </si>
  <si>
    <t>民生类</t>
  </si>
  <si>
    <t>530000231100001524945</t>
  </si>
  <si>
    <t>30199</t>
  </si>
  <si>
    <t>其他工资福利支出</t>
  </si>
  <si>
    <t>投资促进专项经费</t>
  </si>
  <si>
    <t>530000231100001049722</t>
  </si>
  <si>
    <t>30214</t>
  </si>
  <si>
    <t>租赁费</t>
  </si>
  <si>
    <t>30226</t>
  </si>
  <si>
    <t>劳务费</t>
  </si>
  <si>
    <t>外商投资项目奖励经费</t>
  </si>
  <si>
    <t>事业发展类</t>
  </si>
  <si>
    <t>530000200000000008894</t>
  </si>
  <si>
    <t>31204</t>
  </si>
  <si>
    <t>费用补贴</t>
  </si>
  <si>
    <t>因公出国（境）专项经费</t>
  </si>
  <si>
    <t>因公出国（境）经费</t>
  </si>
  <si>
    <t>530000231100001107159</t>
  </si>
  <si>
    <t>30212</t>
  </si>
  <si>
    <t>因公出国（境）费用</t>
  </si>
  <si>
    <t>云南省投资促进局信创项目</t>
  </si>
  <si>
    <t>530000251100003909382</t>
  </si>
  <si>
    <t>招商引资专项经费</t>
  </si>
  <si>
    <t>530000200000000005798</t>
  </si>
  <si>
    <t>30227</t>
  </si>
  <si>
    <t>委托业务费</t>
  </si>
  <si>
    <t>政务信息化运维服务项目补助资金</t>
  </si>
  <si>
    <t>530000251100003346838</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</si>
  <si>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</si>
  <si>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</si>
  <si>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</si>
  <si>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</si>
  <si>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</si>
  <si>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</si>
  <si>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</si>
  <si>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</si>
  <si>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</si>
  <si>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</si>
  <si>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</si>
  <si>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</si>
  <si>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2025年按计划完成14台信创产品。</t>
  </si>
  <si>
    <t>产出指标</t>
  </si>
  <si>
    <t>数量指标</t>
  </si>
  <si>
    <t>信创电脑数量</t>
  </si>
  <si>
    <t>&gt;=</t>
  </si>
  <si>
    <t>14</t>
  </si>
  <si>
    <t>台</t>
  </si>
  <si>
    <t>定量指标</t>
  </si>
  <si>
    <t>完成信创电脑数量</t>
  </si>
  <si>
    <t>效益指标</t>
  </si>
  <si>
    <t>经济效益</t>
  </si>
  <si>
    <t>信创项目成本控制</t>
  </si>
  <si>
    <t>&lt;=</t>
  </si>
  <si>
    <t>2.9</t>
  </si>
  <si>
    <t>万元</t>
  </si>
  <si>
    <t>满意度指标</t>
  </si>
  <si>
    <t>服务对象满意度</t>
  </si>
  <si>
    <t>使用人员满意度</t>
  </si>
  <si>
    <t>90</t>
  </si>
  <si>
    <t>%</t>
  </si>
  <si>
    <t>反映使用人员满意程度</t>
  </si>
  <si>
    <t>根据招商引资工作需要，进行接待任务，严格控制经费超支。</t>
  </si>
  <si>
    <t>全年接待人次</t>
  </si>
  <si>
    <t>2800</t>
  </si>
  <si>
    <t>次</t>
  </si>
  <si>
    <t>反映年度接待总人次。</t>
  </si>
  <si>
    <t>接待经费</t>
  </si>
  <si>
    <t>&lt;</t>
  </si>
  <si>
    <t>42.29</t>
  </si>
  <si>
    <t>反映我局全年接待经费总额。</t>
  </si>
  <si>
    <t>外来投资客商对招商工作满意度</t>
  </si>
  <si>
    <t>反映外来投资客商对招商工作满意情况</t>
  </si>
  <si>
    <t>保障好局门户网站“云南投资促进网”，“招商通”平台、“云南省招商引资项目全生命周期管理平台”等系统的运行维护及数据安全，提高云南省投资促进局的数字化招商水平、日常办公效率及信息安全防护能力。</t>
  </si>
  <si>
    <t>《云南投资促进网》数据维护和信息</t>
  </si>
  <si>
    <t>500</t>
  </si>
  <si>
    <t>条</t>
  </si>
  <si>
    <t>《云南投资促进网》数据维护和信息发布的统计数量</t>
  </si>
  <si>
    <t>可持续影响</t>
  </si>
  <si>
    <t>依据等级保护2.0标准体系对相关系统开展评估</t>
  </si>
  <si>
    <t>70</t>
  </si>
  <si>
    <t>分</t>
  </si>
  <si>
    <t>依据等级保护2.0标准体系开展系统评估的综合得分</t>
  </si>
  <si>
    <t>局内干部职工对视频会议保障，通信网络、电子办公设备维护等服务工作的满意度</t>
  </si>
  <si>
    <t>局内干部职工对视频会议保障，通信网络、电子办公设备维护等服务工作的问卷调查满意度</t>
  </si>
  <si>
    <t>省投资促进局将继续深入学习贯彻习近平新时代中国特色社会主义思想和党的二十大精神，认真落实省委十一届五次全会、省委经济工作会议精神，按照省委、省政府对全省招商引资工作的部署要求，持续深入推进“两个革命”，高标准统筹推进全省招商工作“一盘棋”，开展“点穴”式精准招商。2025年，推动全省每年引入1亿元以上项目300个；长三角、泛珠三角、京津冀地区在滇投资到位资金占全省省外到位资金总额的60%以上；“招商通”访问量达到10000次以上；企业分析专案100个以上；“投资云南”微信公众号推送期数150期以上；邀请或对接企业数不低于200家；举办“招商大讲堂”培训活动不低于10次。</t>
  </si>
  <si>
    <t>企业分析专案</t>
  </si>
  <si>
    <t>100</t>
  </si>
  <si>
    <t>个</t>
  </si>
  <si>
    <t>企业分析专案的统计数量。</t>
  </si>
  <si>
    <t>“投资云南”微信公众号推送期数</t>
  </si>
  <si>
    <t>150</t>
  </si>
  <si>
    <t>期</t>
  </si>
  <si>
    <t>反映“投资云南”微信公众号推送期数量。</t>
  </si>
  <si>
    <t>邀请或对接企业数</t>
  </si>
  <si>
    <t>200</t>
  </si>
  <si>
    <t>家</t>
  </si>
  <si>
    <t>反映全年邀请企业或赴外对接企业开展招商活动的企业情况。</t>
  </si>
  <si>
    <t>举办“招商大讲堂”培训活动</t>
  </si>
  <si>
    <t>10</t>
  </si>
  <si>
    <t>反映举办“招商大讲堂”培训次数。</t>
  </si>
  <si>
    <t>组织全省招商干部开展能力提升培训</t>
  </si>
  <si>
    <t>1.0</t>
  </si>
  <si>
    <t>反映组织全省招商干部开展能力提升培训次数。</t>
  </si>
  <si>
    <t>长三角、泛珠三角、京津冀地区投资到位资金占省外到位资金占比</t>
  </si>
  <si>
    <t>60</t>
  </si>
  <si>
    <t>考核长三角、泛珠三角、京津冀地区在滇投资到位资金占全省省外到位资金总额的比例情况。</t>
  </si>
  <si>
    <t>推动全省每年引入1亿元以上项目</t>
  </si>
  <si>
    <t>300</t>
  </si>
  <si>
    <t>反映全省推动全省每年引入1亿元以上项目实际数量。</t>
  </si>
  <si>
    <t>社会效益</t>
  </si>
  <si>
    <t>“招商通”访问量</t>
  </si>
  <si>
    <t>10000</t>
  </si>
  <si>
    <t xml:space="preserve">“招商通”访问量统计数量。
</t>
  </si>
  <si>
    <t>企业对招商活动满意度</t>
  </si>
  <si>
    <t>90%</t>
  </si>
  <si>
    <t>反映企业对招商活动举办的满意程度。</t>
  </si>
  <si>
    <t>2025年对2024年进行外商投资奖励，全省实际利用外资工作目标预计高于全国平均增速，预计实际利用外资3000万美元（含）以上新项目、1000万美元以上增资项目不少于8个，拉动到位外资4亿美元左右，按奖励2%测算（制造业3%），需奖励金约9679.3万元人民币。</t>
  </si>
  <si>
    <t>实际利用外资3000万美元（含）以上新项目和实际利用外资1000万美元（含）以上增资项目</t>
  </si>
  <si>
    <t>8</t>
  </si>
  <si>
    <t>对在云南投资的年实际利用外资（不含外方股东贷款，下同）3000万美元（含）以上的新项目（住宅房地产业、金融业及类金融业项目除外，下同）、1000万美元（含）以上的增资项目（同一投资主体在我省投资的不同项目可视为一个项目），省财政按其当年实际利用外资金额2%的比例予以奖励，最高奖励5000万元人民币。</t>
  </si>
  <si>
    <t>受奖企业到位外资占全年实际到位外资的比例</t>
  </si>
  <si>
    <t>40</t>
  </si>
  <si>
    <t>反映受奖企业拉动到位外资金额占全年实际到位外资金额比例不低于40%。</t>
  </si>
  <si>
    <t>受奖企业对兑现外商投资奖励工作的满意度</t>
  </si>
  <si>
    <t>反映外商投资受奖企业对兑现外商投资奖励工作的满意程度。</t>
  </si>
  <si>
    <t>2025年我局拟计划组织8个团组分别赴日本、韩国、新加坡、印度、泰国等国家以及香港、澳门地区开展经济交流及投资洽谈等活动，以及省领导带队赴日本、韩国的团组。我局将继续严格贯彻落实中央八项规定，继续加强因公出国境政策的学习与贯彻落实，认真研究重点地区、重点区域国家的产业发展优势，立足我省产业发展需求，围绕全省重点产业，着力加大对重点地区及国家的精准招商力度，进一步提高赴外招商精准性和成效性。</t>
  </si>
  <si>
    <t>出访团组批次</t>
  </si>
  <si>
    <t>次/团组</t>
  </si>
  <si>
    <t>反映年度组织出访批次和团组的数量情况。</t>
  </si>
  <si>
    <t>出访国家及地区数</t>
  </si>
  <si>
    <t>12</t>
  </si>
  <si>
    <t>反映年度出访的国家及地区总数情况。</t>
  </si>
  <si>
    <t>出访人数</t>
  </si>
  <si>
    <t>25</t>
  </si>
  <si>
    <t>人</t>
  </si>
  <si>
    <t>反映年度组织出访人员总数情况。</t>
  </si>
  <si>
    <t>出访形成报告数</t>
  </si>
  <si>
    <t>反映出访成效，即组团出访形成的报告数量情况。</t>
  </si>
  <si>
    <t>反映企业对招商活动举办的满意程度</t>
  </si>
  <si>
    <t>省投资促进局将继续深入学习贯彻习近平新时代中国特色社会主义思想和党的二十大精神，认真落实省委十一届五次全会、省委经济工作会议精神，按照省委、省政府对全省招商引资工作的部署要求，持续深入推进“两个革命”，高标准统筹推进全省招商工作“一盘棋”，开展“点穴”式精准招商。2025年，“投资云南”系列活动不少于10场；每年促成世界500强、中国500强、中国民营500强企业在滇参与投资项目不少于100个；官网访问量不低于4000万次。</t>
  </si>
  <si>
    <t>“投资云南”系列活动</t>
  </si>
  <si>
    <t>场</t>
  </si>
  <si>
    <t>反映全年开展“投资云南”系列活动数量。</t>
  </si>
  <si>
    <t>每年促成世界500强、中国500强、中国民营500强企业在滇参与投资项目</t>
  </si>
  <si>
    <t>反映每年促成世界500强、中国500强、中国民营500强企业在滇参与投资项目</t>
  </si>
  <si>
    <t>官网访问量</t>
  </si>
  <si>
    <t>4000</t>
  </si>
  <si>
    <t>万人次</t>
  </si>
  <si>
    <t>反映通过云南省投资促进局官方网站的全年访问情况。</t>
  </si>
  <si>
    <t>根据《中共云南省委机构编制委员会办公室关于核准编外聘用人员用人额度的通知》，我局聘用人员额度22人，经费187.5万元。</t>
  </si>
  <si>
    <t>聘用人员数</t>
  </si>
  <si>
    <t>22</t>
  </si>
  <si>
    <t>反映部门（单位）实际发放工资的聘用人员数量。</t>
  </si>
  <si>
    <t>聘用人员年终考核率</t>
  </si>
  <si>
    <t>95</t>
  </si>
  <si>
    <t>反映部门（单位）对聘用人员年终考核情况。</t>
  </si>
  <si>
    <t>聘用人员工作满意度</t>
  </si>
  <si>
    <t>反映聘用人员对工作的满意情况。</t>
  </si>
  <si>
    <t>本年预计部门机动经费60万元。</t>
  </si>
  <si>
    <t>质量指标</t>
  </si>
  <si>
    <t>按照相关要求完成交办部门临时突发性工作</t>
  </si>
  <si>
    <t>=</t>
  </si>
  <si>
    <t>反映我单位完成临时交办工作及时性</t>
  </si>
  <si>
    <t>按照标准限额完成交办工作</t>
  </si>
  <si>
    <t>反映交办工作完成效益的情况</t>
  </si>
  <si>
    <t>交办部门满意度</t>
  </si>
  <si>
    <t>反映交办部门对完成工作的满意度</t>
  </si>
  <si>
    <t>预算06表</t>
  </si>
  <si>
    <t>2025年部门政府性基金预算支出预算表</t>
  </si>
  <si>
    <t>政府性基金预算支出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</si>
  <si>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</si>
  <si>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</si>
  <si>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</si>
  <si>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</si>
  <si>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</si>
  <si>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</si>
  <si>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</si>
  <si>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</si>
  <si>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</si>
  <si>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</si>
  <si>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</si>
  <si>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</si>
  <si>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云南日报宣传合作</t>
  </si>
  <si>
    <t>C23150000 广告宣传服务</t>
  </si>
  <si>
    <t>年</t>
  </si>
  <si>
    <t>项目全生命周期管理平台系统优化提升尾款</t>
  </si>
  <si>
    <t>C16000000 信息技术服务</t>
  </si>
  <si>
    <t>大数据中心云计算、云存储资源租用</t>
  </si>
  <si>
    <t>C16040000 云计算服务</t>
  </si>
  <si>
    <t>大数据中心云计算、云存储资源租用尾款</t>
  </si>
  <si>
    <t>省投促局信息系统网络安全等级保护测评项目尾款</t>
  </si>
  <si>
    <t>C16070000 运行维护服务</t>
  </si>
  <si>
    <t>省投促局信息系统网络安全等级保护整改完善项目尾款</t>
  </si>
  <si>
    <t>云南招商引资信息化平台运维管理</t>
  </si>
  <si>
    <t>云南招商引资信息化平台运维管理尾款</t>
  </si>
  <si>
    <t>机动车保险服务</t>
  </si>
  <si>
    <t>C1804010201 机动车保险服务</t>
  </si>
  <si>
    <t>车辆加油服务</t>
  </si>
  <si>
    <t>C23120000 维修和保养服务</t>
  </si>
  <si>
    <t>车辆维修和保养服务</t>
  </si>
  <si>
    <t>保密柜</t>
  </si>
  <si>
    <t>A05010504 保密柜</t>
  </si>
  <si>
    <t>沙发</t>
  </si>
  <si>
    <t>A05010400 沙发类</t>
  </si>
  <si>
    <t>文件柜</t>
  </si>
  <si>
    <t>A05010502 文件柜</t>
  </si>
  <si>
    <t>组</t>
  </si>
  <si>
    <t>C21040000 物业管理服务</t>
  </si>
  <si>
    <t>2025年度网站（微信）平台、业务系统及办公设备日常运维项目</t>
  </si>
  <si>
    <t>省投资促进局商用密码应用安全性评估项目</t>
  </si>
  <si>
    <t>台式计算机</t>
  </si>
  <si>
    <t>A02010105 台式计算机</t>
  </si>
  <si>
    <t>项</t>
  </si>
  <si>
    <t>预算08表</t>
  </si>
  <si>
    <t>2025年部门政府购买服务预算表</t>
  </si>
  <si>
    <t>政府购买服务项目</t>
  </si>
  <si>
    <t>政府购买服务目录</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</si>
  <si>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</si>
  <si>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</si>
  <si>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</si>
  <si>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</si>
  <si>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</si>
  <si>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</si>
  <si>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</si>
  <si>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</si>
  <si>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</si>
  <si>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</si>
  <si>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</si>
  <si>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</si>
  <si>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</si>
  <si>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</si>
  <si>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</si>
  <si>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</si>
  <si>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</si>
  <si>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</si>
  <si>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</si>
  <si>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</si>
  <si>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</si>
  <si>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</si>
  <si>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</si>
  <si>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</si>
  <si>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</si>
  <si>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2025年省对下转移支付绩效目标表</t>
  </si>
  <si>
    <t>预算10表</t>
  </si>
  <si>
    <t>2025年新增资产配置表</t>
  </si>
  <si>
    <t>资产类别</t>
  </si>
  <si>
    <t>资产分类代码.名称</t>
  </si>
  <si>
    <t>资产名称</t>
  </si>
  <si>
    <t>计量单位</t>
  </si>
  <si>
    <t>财政部门批复数（元）</t>
  </si>
  <si>
    <t>单价</t>
  </si>
  <si>
    <t>金额</t>
  </si>
  <si>
    <t>7</t>
  </si>
  <si>
    <t>设备</t>
  </si>
  <si>
    <t>台式电脑</t>
  </si>
  <si>
    <t>家具和用品</t>
  </si>
  <si>
    <t>A05010401 三人沙发</t>
  </si>
  <si>
    <t>预算11表</t>
  </si>
  <si>
    <t>2025年中央转移支付补助项目支出预算表</t>
  </si>
  <si>
    <t>上级补助</t>
  </si>
  <si>
    <t>预算12表</t>
  </si>
  <si>
    <t>2025年部门项目支出中期规划预算表</t>
  </si>
  <si>
    <t>项目级次</t>
  </si>
  <si>
    <t>2025年</t>
  </si>
  <si>
    <t>2026年</t>
  </si>
  <si>
    <t>2027年</t>
  </si>
  <si>
    <t>212 因公出国（境）经费</t>
  </si>
  <si>
    <t>本级</t>
  </si>
  <si>
    <t>229 其他运转类</t>
  </si>
  <si>
    <t>312 民生类</t>
  </si>
  <si>
    <t>313 事业发展类</t>
  </si>
  <si>
    <t/>
  </si>
  <si>
    <t>注：我局无部门政府购买服务，故本表为空表。</t>
    <phoneticPr fontId="29" type="noConversion"/>
  </si>
  <si>
    <t>注：我局无部门政府性基金预算支出，故本表为空表。</t>
    <phoneticPr fontId="29" type="noConversion"/>
  </si>
  <si>
    <t>注：我局无省对下转移支付，故本表为空表。</t>
    <phoneticPr fontId="29" type="noConversion"/>
  </si>
  <si>
    <t>注：我局无中央转移支付补助项目支出，故本表为空表。</t>
    <phoneticPr fontId="29" type="noConversion"/>
  </si>
</sst>
</file>

<file path=xl/styles.xml><?xml version="1.0" encoding="utf-8"?>
<styleSheet xmlns="http://schemas.openxmlformats.org/spreadsheetml/2006/main">
  <numFmts count="5">
    <numFmt numFmtId="176" formatCode="#,##0.00;\-#,##0.00;;@"/>
    <numFmt numFmtId="177" formatCode="hh:mm:ss"/>
    <numFmt numFmtId="178" formatCode="yyyy\-mm\-dd"/>
    <numFmt numFmtId="179" formatCode="yyyy\-mm\-dd\ hh:mm:ss"/>
    <numFmt numFmtId="180" formatCode="#,##0;\-#,##0;;@"/>
  </numFmts>
  <fonts count="31">
    <font>
      <sz val="11"/>
      <color theme="1"/>
      <name val="宋体"/>
      <scheme val="minor"/>
    </font>
    <font>
      <sz val="9"/>
      <name val="宋体"/>
      <charset val="134"/>
    </font>
    <font>
      <sz val="9"/>
      <color rgb="FF000000"/>
      <name val="宋体"/>
      <charset val="134"/>
    </font>
    <font>
      <b/>
      <sz val="22"/>
      <color rgb="FF000000"/>
      <name val="宋体"/>
      <charset val="134"/>
    </font>
    <font>
      <b/>
      <sz val="23"/>
      <color rgb="FF000000"/>
      <name val="宋体"/>
      <charset val="134"/>
    </font>
    <font>
      <b/>
      <sz val="11"/>
      <color rgb="FF000000"/>
      <name val="宋体"/>
      <charset val="134"/>
    </font>
    <font>
      <sz val="11"/>
      <color rgb="FF000000"/>
      <name val="宋体"/>
      <charset val="134"/>
    </font>
    <font>
      <sz val="9"/>
      <color theme="1"/>
      <name val="宋体"/>
      <charset val="134"/>
    </font>
    <font>
      <b/>
      <sz val="9"/>
      <color rgb="FF000000"/>
      <name val="宋体"/>
      <charset val="134"/>
    </font>
    <font>
      <b/>
      <sz val="9"/>
      <color rgb="FF000000"/>
      <name val="宋体"/>
      <charset val="134"/>
    </font>
    <font>
      <b/>
      <sz val="9"/>
      <color rgb="FF000000"/>
      <name val="宋体"/>
      <charset val="134"/>
    </font>
    <font>
      <sz val="9"/>
      <color theme="1"/>
      <name val="宋体"/>
      <charset val="134"/>
    </font>
    <font>
      <sz val="10"/>
      <color rgb="FF000000"/>
      <name val="宋体"/>
      <charset val="134"/>
    </font>
    <font>
      <sz val="10"/>
      <color theme="1"/>
      <name val="宋体"/>
      <charset val="134"/>
    </font>
    <font>
      <sz val="9"/>
      <color rgb="FF000000"/>
      <name val="宋体"/>
      <charset val="134"/>
    </font>
    <font>
      <sz val="9"/>
      <color rgb="FF000000"/>
      <name val="宋体"/>
      <charset val="134"/>
    </font>
    <font>
      <b/>
      <sz val="20"/>
      <color rgb="FF000000"/>
      <name val="宋体"/>
      <charset val="134"/>
    </font>
    <font>
      <sz val="9"/>
      <color rgb="FF000000"/>
      <name val="宋体"/>
      <charset val="134"/>
    </font>
    <font>
      <b/>
      <sz val="21"/>
      <color rgb="FF000000"/>
      <name val="宋体"/>
      <charset val="134"/>
    </font>
    <font>
      <b/>
      <sz val="18"/>
      <color rgb="FF000000"/>
      <name val="SimSun"/>
      <charset val="134"/>
    </font>
    <font>
      <sz val="12"/>
      <color rgb="FF000000"/>
      <name val="宋体"/>
      <charset val="134"/>
    </font>
    <font>
      <sz val="11"/>
      <color theme="1"/>
      <name val="宋体"/>
      <charset val="134"/>
    </font>
    <font>
      <sz val="9.75"/>
      <color rgb="FF000000"/>
      <name val="SimSun"/>
      <charset val="134"/>
    </font>
    <font>
      <sz val="9"/>
      <color theme="1"/>
      <name val="宋体"/>
      <charset val="134"/>
    </font>
    <font>
      <sz val="10.5"/>
      <color rgb="FF000000"/>
      <name val="宋体"/>
      <charset val="134"/>
    </font>
    <font>
      <b/>
      <sz val="19.5"/>
      <name val="宋体"/>
      <charset val="134"/>
    </font>
    <font>
      <sz val="9"/>
      <name val="宋体"/>
      <charset val="134"/>
    </font>
    <font>
      <sz val="10.5"/>
      <name val="宋体"/>
      <charset val="134"/>
    </font>
    <font>
      <sz val="9"/>
      <name val="SimSun"/>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2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top/>
      <bottom/>
      <diagonal/>
    </border>
  </borders>
  <cellStyleXfs count="8">
    <xf numFmtId="0" fontId="0" fillId="0" borderId="1"/>
    <xf numFmtId="176" fontId="1" fillId="0" borderId="2">
      <alignment horizontal="right" vertical="center"/>
    </xf>
    <xf numFmtId="49" fontId="1" fillId="0" borderId="2">
      <alignment horizontal="left" vertical="center" wrapText="1"/>
    </xf>
    <xf numFmtId="177" fontId="1" fillId="0" borderId="2">
      <alignment horizontal="right" vertical="center"/>
    </xf>
    <xf numFmtId="178" fontId="1" fillId="0" borderId="2">
      <alignment horizontal="right" vertical="center"/>
    </xf>
    <xf numFmtId="179" fontId="1" fillId="0" borderId="2">
      <alignment horizontal="right" vertical="center"/>
    </xf>
    <xf numFmtId="10" fontId="1" fillId="0" borderId="2">
      <alignment horizontal="right" vertical="center"/>
    </xf>
    <xf numFmtId="180" fontId="1" fillId="0" borderId="2">
      <alignment horizontal="right" vertical="center"/>
    </xf>
  </cellStyleXfs>
  <cellXfs count="224">
    <xf numFmtId="0" fontId="0" fillId="0" borderId="1" xfId="0"/>
    <xf numFmtId="0" fontId="2" fillId="0" borderId="1" xfId="0" applyFont="1" applyAlignment="1">
      <alignment horizontal="right"/>
    </xf>
    <xf numFmtId="0" fontId="5" fillId="0" borderId="1" xfId="0" applyFont="1" applyAlignment="1">
      <alignment horizontal="center" vertical="center"/>
    </xf>
    <xf numFmtId="0" fontId="2" fillId="0" borderId="1" xfId="0" applyFont="1" applyAlignment="1">
      <alignment horizontal="right"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 fillId="0" borderId="7" xfId="0" applyFont="1" applyBorder="1" applyAlignment="1">
      <alignment horizontal="left" vertical="center"/>
    </xf>
    <xf numFmtId="4" fontId="2" fillId="0" borderId="2" xfId="0" applyNumberFormat="1" applyFont="1" applyBorder="1" applyAlignment="1">
      <alignment horizontal="right" vertical="center"/>
    </xf>
    <xf numFmtId="49" fontId="7" fillId="0" borderId="2" xfId="2" quotePrefix="1" applyFont="1">
      <alignment horizontal="left" vertical="center" wrapText="1"/>
    </xf>
    <xf numFmtId="4" fontId="2" fillId="0" borderId="7" xfId="0" applyNumberFormat="1" applyFont="1" applyBorder="1" applyAlignment="1">
      <alignment horizontal="right" vertical="center"/>
    </xf>
    <xf numFmtId="4" fontId="2" fillId="0" borderId="2" xfId="0" applyNumberFormat="1" applyFont="1" applyBorder="1" applyAlignment="1" applyProtection="1">
      <alignment horizontal="right" vertical="center"/>
      <protection locked="0"/>
    </xf>
    <xf numFmtId="4" fontId="2" fillId="0" borderId="2" xfId="0" quotePrefix="1" applyNumberFormat="1" applyFont="1" applyBorder="1" applyAlignment="1">
      <alignment horizontal="right" vertical="center"/>
    </xf>
    <xf numFmtId="49" fontId="7" fillId="0" borderId="2" xfId="2" applyFont="1">
      <alignment horizontal="left" vertical="center" wrapText="1"/>
    </xf>
    <xf numFmtId="0" fontId="2" fillId="0" borderId="6" xfId="0" applyFont="1" applyBorder="1" applyAlignment="1">
      <alignment horizontal="left" vertical="center"/>
    </xf>
    <xf numFmtId="0" fontId="8" fillId="0" borderId="6" xfId="0" applyFont="1" applyBorder="1" applyAlignment="1">
      <alignment horizontal="center" vertical="center"/>
    </xf>
    <xf numFmtId="4" fontId="8" fillId="0" borderId="2" xfId="0" quotePrefix="1" applyNumberFormat="1" applyFont="1" applyBorder="1" applyAlignment="1">
      <alignment horizontal="right" vertical="center"/>
    </xf>
    <xf numFmtId="0" fontId="8" fillId="0" borderId="7" xfId="0" applyFont="1" applyBorder="1" applyAlignment="1">
      <alignment horizontal="center" vertical="center"/>
    </xf>
    <xf numFmtId="4" fontId="8" fillId="0" borderId="7" xfId="0" applyNumberFormat="1" applyFont="1" applyBorder="1" applyAlignment="1">
      <alignment horizontal="right" vertical="center"/>
    </xf>
    <xf numFmtId="0" fontId="9" fillId="0" borderId="6" xfId="0" applyFont="1" applyBorder="1" applyAlignment="1">
      <alignment horizontal="left" vertical="center"/>
    </xf>
    <xf numFmtId="4" fontId="9" fillId="0" borderId="2" xfId="0" quotePrefix="1" applyNumberFormat="1" applyFont="1" applyBorder="1" applyAlignment="1">
      <alignment horizontal="right" vertical="center"/>
    </xf>
    <xf numFmtId="0" fontId="10" fillId="0" borderId="8" xfId="0" applyFont="1" applyBorder="1" applyAlignment="1">
      <alignment horizontal="left" vertical="center"/>
    </xf>
    <xf numFmtId="176" fontId="10" fillId="0" borderId="2" xfId="0" applyNumberFormat="1" applyFont="1" applyBorder="1" applyAlignment="1">
      <alignment horizontal="right" vertical="center"/>
    </xf>
    <xf numFmtId="0" fontId="11" fillId="0" borderId="9" xfId="0" applyFont="1" applyBorder="1" applyAlignment="1">
      <alignment horizontal="left" vertical="center"/>
    </xf>
    <xf numFmtId="0" fontId="11" fillId="0" borderId="8" xfId="0" applyFont="1" applyBorder="1" applyAlignment="1">
      <alignment horizontal="left" vertical="center"/>
    </xf>
    <xf numFmtId="4" fontId="2" fillId="0" borderId="7" xfId="0" applyNumberFormat="1" applyFont="1" applyBorder="1" applyAlignment="1" applyProtection="1">
      <alignment horizontal="right" vertical="center"/>
      <protection locked="0"/>
    </xf>
    <xf numFmtId="0" fontId="8" fillId="0" borderId="6" xfId="0" applyFont="1" applyBorder="1" applyAlignment="1" applyProtection="1">
      <alignment horizontal="center" vertical="center"/>
      <protection locked="0"/>
    </xf>
    <xf numFmtId="4" fontId="8" fillId="0" borderId="2" xfId="0" applyNumberFormat="1" applyFont="1" applyBorder="1" applyAlignment="1">
      <alignment horizontal="right" vertical="center"/>
    </xf>
    <xf numFmtId="4" fontId="8" fillId="0" borderId="7" xfId="0" applyNumberFormat="1" applyFont="1" applyBorder="1" applyAlignment="1" applyProtection="1">
      <alignment horizontal="right" vertical="center"/>
      <protection locked="0"/>
    </xf>
    <xf numFmtId="176" fontId="7" fillId="0" borderId="2" xfId="1" applyFont="1">
      <alignment horizontal="right" vertical="center"/>
    </xf>
    <xf numFmtId="0" fontId="12" fillId="0" borderId="1" xfId="0" applyFont="1" applyProtection="1">
      <protection locked="0"/>
    </xf>
    <xf numFmtId="0" fontId="0" fillId="0" borderId="1" xfId="0"/>
    <xf numFmtId="0" fontId="12" fillId="0" borderId="1" xfId="0" applyFont="1" applyAlignment="1" applyProtection="1">
      <alignment horizontal="right" vertical="center"/>
      <protection locked="0"/>
    </xf>
    <xf numFmtId="0" fontId="6" fillId="0" borderId="1" xfId="0" applyFont="1"/>
    <xf numFmtId="0" fontId="6" fillId="0" borderId="1" xfId="0" applyFont="1" applyProtection="1">
      <protection locked="0"/>
    </xf>
    <xf numFmtId="0" fontId="12" fillId="0" borderId="1" xfId="0" applyFont="1" applyAlignment="1" applyProtection="1">
      <alignment horizontal="right"/>
      <protection locked="0"/>
    </xf>
    <xf numFmtId="0" fontId="12" fillId="0" borderId="15" xfId="0" applyFont="1" applyBorder="1" applyAlignment="1" applyProtection="1">
      <alignment horizontal="center" vertical="center" wrapText="1"/>
      <protection locked="0"/>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12" fillId="0" borderId="7"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2" fillId="0" borderId="2" xfId="0" applyFont="1" applyBorder="1" applyAlignment="1">
      <alignment horizontal="left" vertical="center" wrapText="1"/>
    </xf>
    <xf numFmtId="0" fontId="2" fillId="0" borderId="2" xfId="0" applyFont="1" applyBorder="1" applyAlignment="1" applyProtection="1">
      <alignment horizontal="center" vertical="center"/>
      <protection locked="0"/>
    </xf>
    <xf numFmtId="0" fontId="2" fillId="0" borderId="2" xfId="0" applyFont="1" applyBorder="1" applyAlignment="1" applyProtection="1">
      <alignment horizontal="right" vertical="center"/>
      <protection locked="0"/>
    </xf>
    <xf numFmtId="4" fontId="14" fillId="0" borderId="7" xfId="0" applyNumberFormat="1" applyFont="1" applyBorder="1" applyAlignment="1">
      <alignment horizontal="right" vertical="center"/>
    </xf>
    <xf numFmtId="4" fontId="15" fillId="0" borderId="7" xfId="0" applyNumberFormat="1" applyFont="1" applyBorder="1" applyAlignment="1" applyProtection="1">
      <alignment horizontal="right" vertical="center"/>
      <protection locked="0"/>
    </xf>
    <xf numFmtId="4" fontId="14" fillId="0" borderId="7" xfId="0" applyNumberFormat="1" applyFont="1" applyBorder="1" applyAlignment="1" applyProtection="1">
      <alignment horizontal="right" vertical="center"/>
      <protection locked="0"/>
    </xf>
    <xf numFmtId="0" fontId="12" fillId="0" borderId="1" xfId="0" applyFont="1" applyAlignment="1">
      <alignment horizontal="right" vertical="center"/>
    </xf>
    <xf numFmtId="0" fontId="2" fillId="0" borderId="1" xfId="0" applyFont="1" applyAlignment="1" applyProtection="1">
      <alignment horizontal="left" vertical="center" wrapText="1"/>
      <protection locked="0"/>
    </xf>
    <xf numFmtId="0" fontId="6" fillId="0" borderId="1" xfId="0" applyFont="1" applyAlignment="1">
      <alignment horizontal="left" vertical="center" wrapText="1"/>
    </xf>
    <xf numFmtId="0" fontId="6" fillId="0" borderId="1" xfId="0" applyFont="1" applyAlignment="1">
      <alignment wrapText="1"/>
    </xf>
    <xf numFmtId="0" fontId="12" fillId="0" borderId="1" xfId="0" applyFont="1" applyAlignment="1">
      <alignment horizontal="right"/>
    </xf>
    <xf numFmtId="0" fontId="6" fillId="0" borderId="5" xfId="0" applyFont="1" applyBorder="1" applyAlignment="1">
      <alignment horizontal="center" vertical="center" wrapText="1"/>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2" fillId="0" borderId="2" xfId="0" applyFont="1" applyBorder="1" applyAlignment="1">
      <alignment horizontal="left" vertical="center" wrapText="1" indent="1"/>
    </xf>
    <xf numFmtId="0" fontId="2" fillId="0" borderId="2" xfId="0" applyFont="1" applyBorder="1" applyAlignment="1">
      <alignment horizontal="left" vertical="center" wrapText="1" indent="2"/>
    </xf>
    <xf numFmtId="0" fontId="6" fillId="0" borderId="6" xfId="0" applyFont="1" applyBorder="1" applyAlignment="1">
      <alignment horizontal="center" vertical="center" wrapText="1"/>
    </xf>
    <xf numFmtId="0" fontId="10" fillId="0" borderId="8" xfId="0" applyFont="1" applyBorder="1" applyAlignment="1">
      <alignment vertical="center"/>
    </xf>
    <xf numFmtId="4" fontId="9" fillId="0" borderId="7" xfId="0" applyNumberFormat="1" applyFont="1" applyBorder="1" applyAlignment="1" applyProtection="1">
      <alignment horizontal="right" vertical="center"/>
      <protection locked="0"/>
    </xf>
    <xf numFmtId="49" fontId="10" fillId="0" borderId="2" xfId="2" applyFont="1">
      <alignment horizontal="left" vertical="center" wrapText="1"/>
    </xf>
    <xf numFmtId="0" fontId="11" fillId="0" borderId="8" xfId="0" applyFont="1" applyBorder="1" applyAlignment="1">
      <alignment vertical="center"/>
    </xf>
    <xf numFmtId="0" fontId="17" fillId="0" borderId="8" xfId="0" applyFont="1" applyBorder="1" applyAlignment="1">
      <alignment vertical="center"/>
    </xf>
    <xf numFmtId="4" fontId="9" fillId="0" borderId="7" xfId="0" applyNumberFormat="1" applyFont="1" applyBorder="1" applyAlignment="1">
      <alignment horizontal="right" vertical="center"/>
    </xf>
    <xf numFmtId="0" fontId="8" fillId="0" borderId="7" xfId="0" applyFont="1" applyBorder="1" applyAlignment="1" applyProtection="1">
      <alignment horizontal="center" vertical="center"/>
      <protection locked="0"/>
    </xf>
    <xf numFmtId="0" fontId="17" fillId="0" borderId="8" xfId="0" applyFont="1" applyBorder="1" applyAlignment="1">
      <alignment horizontal="left" vertical="center"/>
    </xf>
    <xf numFmtId="0" fontId="12" fillId="0" borderId="1" xfId="0" applyFont="1" applyAlignment="1">
      <alignment vertical="top"/>
    </xf>
    <xf numFmtId="49" fontId="6" fillId="0" borderId="6" xfId="0" applyNumberFormat="1" applyFont="1" applyBorder="1" applyAlignment="1">
      <alignment horizontal="center" vertical="center"/>
    </xf>
    <xf numFmtId="49" fontId="6" fillId="0" borderId="15" xfId="0" applyNumberFormat="1" applyFont="1" applyBorder="1" applyAlignment="1">
      <alignment horizontal="center" vertical="center"/>
    </xf>
    <xf numFmtId="0" fontId="6" fillId="0" borderId="15" xfId="0" applyFont="1" applyBorder="1" applyAlignment="1">
      <alignment horizontal="center" vertical="center"/>
    </xf>
    <xf numFmtId="49" fontId="6" fillId="0" borderId="7" xfId="0" applyNumberFormat="1" applyFont="1" applyBorder="1" applyAlignment="1">
      <alignment horizontal="center" vertical="center"/>
    </xf>
    <xf numFmtId="0" fontId="2" fillId="0" borderId="7" xfId="0" applyFont="1" applyBorder="1" applyAlignment="1">
      <alignment horizontal="left" vertical="center" wrapText="1"/>
    </xf>
    <xf numFmtId="0" fontId="12" fillId="0" borderId="1" xfId="0" applyFont="1" applyAlignment="1">
      <alignment horizontal="center" wrapText="1"/>
    </xf>
    <xf numFmtId="0" fontId="12" fillId="0" borderId="1" xfId="0" applyFont="1" applyAlignment="1">
      <alignment wrapText="1"/>
    </xf>
    <xf numFmtId="0" fontId="12" fillId="0" borderId="1" xfId="0" applyFont="1" applyAlignment="1">
      <alignment horizontal="right" wrapText="1"/>
    </xf>
    <xf numFmtId="0" fontId="20" fillId="0" borderId="7" xfId="0" applyFont="1" applyBorder="1" applyAlignment="1">
      <alignment horizontal="center" vertical="center" wrapText="1"/>
    </xf>
    <xf numFmtId="0" fontId="20" fillId="0" borderId="3" xfId="0" applyFont="1" applyBorder="1" applyAlignment="1">
      <alignment horizontal="center" vertical="center" wrapText="1"/>
    </xf>
    <xf numFmtId="4" fontId="2" fillId="0" borderId="3" xfId="0" applyNumberFormat="1" applyFont="1" applyBorder="1" applyAlignment="1">
      <alignment horizontal="right" vertical="center"/>
    </xf>
    <xf numFmtId="49" fontId="12" fillId="0" borderId="1" xfId="0" applyNumberFormat="1" applyFont="1"/>
    <xf numFmtId="0" fontId="6" fillId="0" borderId="2" xfId="0" applyFont="1" applyBorder="1" applyAlignment="1">
      <alignment horizontal="center" vertical="center" wrapText="1"/>
    </xf>
    <xf numFmtId="0" fontId="22" fillId="0" borderId="2" xfId="0" applyFont="1" applyBorder="1" applyAlignment="1">
      <alignment horizontal="center"/>
    </xf>
    <xf numFmtId="49" fontId="7" fillId="0" borderId="2" xfId="0" applyNumberFormat="1" applyFont="1" applyBorder="1" applyAlignment="1">
      <alignment horizontal="left" vertical="center" wrapText="1"/>
    </xf>
    <xf numFmtId="49" fontId="7" fillId="0" borderId="2" xfId="2" applyFont="1" applyAlignment="1">
      <alignment horizontal="left" vertical="center" wrapText="1" indent="1"/>
    </xf>
    <xf numFmtId="0" fontId="12" fillId="0" borderId="2" xfId="0" applyFont="1" applyBorder="1" applyAlignment="1">
      <alignment horizontal="center" vertical="center"/>
    </xf>
    <xf numFmtId="4" fontId="2" fillId="0" borderId="7" xfId="0" applyNumberFormat="1" applyFont="1" applyBorder="1" applyAlignment="1" applyProtection="1">
      <alignment horizontal="right" vertical="center" wrapText="1"/>
      <protection locked="0"/>
    </xf>
    <xf numFmtId="0" fontId="2" fillId="0" borderId="1" xfId="0" applyFont="1" applyAlignment="1" applyProtection="1">
      <alignment horizontal="right" vertical="center"/>
      <protection locked="0"/>
    </xf>
    <xf numFmtId="0" fontId="6" fillId="0" borderId="7" xfId="0" applyFont="1" applyBorder="1" applyAlignment="1">
      <alignment horizontal="center" vertical="center" wrapText="1"/>
    </xf>
    <xf numFmtId="0" fontId="24" fillId="0" borderId="2" xfId="0" applyFont="1" applyBorder="1" applyAlignment="1">
      <alignment horizontal="left" vertical="center" wrapText="1"/>
    </xf>
    <xf numFmtId="0" fontId="24" fillId="0" borderId="7" xfId="0" applyFont="1" applyBorder="1" applyAlignment="1">
      <alignment vertical="center" wrapText="1"/>
    </xf>
    <xf numFmtId="0" fontId="24" fillId="0" borderId="7" xfId="0" applyFont="1" applyBorder="1" applyAlignment="1">
      <alignment horizontal="center" vertical="center" wrapText="1"/>
    </xf>
    <xf numFmtId="0" fontId="24" fillId="0" borderId="7" xfId="0" applyFont="1" applyBorder="1" applyAlignment="1" applyProtection="1">
      <alignment horizontal="center" vertical="center"/>
      <protection locked="0"/>
    </xf>
    <xf numFmtId="0" fontId="24" fillId="0" borderId="7" xfId="0" applyFont="1" applyBorder="1" applyAlignment="1" applyProtection="1">
      <alignment horizontal="left" vertical="center" wrapText="1"/>
      <protection locked="0"/>
    </xf>
    <xf numFmtId="0" fontId="24" fillId="0" borderId="7" xfId="0" applyFont="1" applyBorder="1" applyAlignment="1">
      <alignment horizontal="left" vertical="center" wrapText="1"/>
    </xf>
    <xf numFmtId="0" fontId="2" fillId="0" borderId="1" xfId="0" applyFont="1" applyAlignment="1" applyProtection="1">
      <alignment horizontal="right"/>
      <protection locked="0"/>
    </xf>
    <xf numFmtId="0" fontId="6" fillId="0" borderId="15" xfId="0" applyFont="1" applyBorder="1" applyAlignment="1">
      <alignment horizontal="center" vertical="center" wrapText="1"/>
    </xf>
    <xf numFmtId="0" fontId="6" fillId="0" borderId="15"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protection locked="0"/>
    </xf>
    <xf numFmtId="0" fontId="2" fillId="0" borderId="6" xfId="0" applyFont="1" applyBorder="1" applyAlignment="1">
      <alignment horizontal="left" vertical="center" wrapText="1"/>
    </xf>
    <xf numFmtId="0" fontId="2" fillId="0" borderId="15" xfId="0" applyFont="1" applyBorder="1" applyAlignment="1">
      <alignment horizontal="left" vertical="center" wrapText="1"/>
    </xf>
    <xf numFmtId="0" fontId="2" fillId="0" borderId="15" xfId="0" applyFont="1" applyBorder="1" applyAlignment="1">
      <alignment horizontal="right" vertical="center"/>
    </xf>
    <xf numFmtId="0" fontId="2" fillId="0" borderId="6" xfId="0" applyFont="1" applyBorder="1" applyAlignment="1">
      <alignment horizontal="left" vertical="center" wrapText="1" indent="1"/>
    </xf>
    <xf numFmtId="0" fontId="2" fillId="0" borderId="15" xfId="0" applyFont="1" applyBorder="1" applyAlignment="1">
      <alignment horizontal="center" vertical="center" wrapText="1"/>
    </xf>
    <xf numFmtId="180" fontId="7" fillId="0" borderId="2" xfId="7" applyFont="1" applyAlignment="1">
      <alignment horizontal="center" vertical="center"/>
    </xf>
    <xf numFmtId="0" fontId="2" fillId="0" borderId="1" xfId="0" applyFont="1" applyAlignment="1" applyProtection="1">
      <alignment vertical="top" wrapText="1"/>
      <protection locked="0"/>
    </xf>
    <xf numFmtId="0" fontId="2" fillId="0" borderId="1" xfId="0" applyFont="1" applyAlignment="1" applyProtection="1">
      <alignment horizontal="right" vertical="center" wrapText="1"/>
      <protection locked="0"/>
    </xf>
    <xf numFmtId="0" fontId="2" fillId="0" borderId="1" xfId="0" applyFont="1" applyAlignment="1">
      <alignment horizontal="right" vertical="center" wrapText="1"/>
    </xf>
    <xf numFmtId="0" fontId="2" fillId="0" borderId="1" xfId="0" applyFont="1" applyAlignment="1" applyProtection="1">
      <alignment horizontal="right" wrapText="1"/>
      <protection locked="0"/>
    </xf>
    <xf numFmtId="0" fontId="2" fillId="0" borderId="1" xfId="0" applyFont="1" applyAlignment="1">
      <alignment horizontal="right" wrapText="1"/>
    </xf>
    <xf numFmtId="4" fontId="14" fillId="0" borderId="15" xfId="0" applyNumberFormat="1" applyFont="1" applyBorder="1" applyAlignment="1" applyProtection="1">
      <alignment horizontal="right" vertical="center"/>
      <protection locked="0"/>
    </xf>
    <xf numFmtId="4" fontId="2" fillId="0" borderId="15" xfId="0" applyNumberFormat="1" applyFont="1" applyBorder="1" applyAlignment="1" applyProtection="1">
      <alignment horizontal="right" vertical="center"/>
      <protection locked="0"/>
    </xf>
    <xf numFmtId="0" fontId="6" fillId="0" borderId="12" xfId="0" applyFont="1" applyBorder="1" applyAlignment="1">
      <alignment horizontal="center" vertical="center"/>
    </xf>
    <xf numFmtId="0" fontId="6" fillId="0" borderId="18" xfId="0" applyFont="1" applyBorder="1" applyAlignment="1">
      <alignment horizontal="center" vertical="center" wrapText="1"/>
    </xf>
    <xf numFmtId="49" fontId="1" fillId="0" borderId="19" xfId="2" applyBorder="1">
      <alignment horizontal="left" vertical="center" wrapText="1"/>
    </xf>
    <xf numFmtId="49" fontId="1" fillId="0" borderId="19" xfId="2" applyBorder="1" applyAlignment="1">
      <alignment horizontal="right" vertical="center" wrapText="1"/>
    </xf>
    <xf numFmtId="49" fontId="26" fillId="0" borderId="19" xfId="2" applyFont="1" applyBorder="1">
      <alignment horizontal="left" vertical="center" wrapText="1"/>
    </xf>
    <xf numFmtId="49" fontId="27" fillId="0" borderId="2" xfId="2" applyFont="1" applyAlignment="1">
      <alignment horizontal="center" vertical="center" wrapText="1"/>
    </xf>
    <xf numFmtId="49" fontId="28" fillId="0" borderId="2" xfId="2" applyFont="1" applyAlignment="1">
      <alignment horizontal="center" vertical="center" wrapText="1"/>
    </xf>
    <xf numFmtId="49" fontId="27" fillId="0" borderId="2" xfId="2" applyFont="1">
      <alignment horizontal="left" vertical="center" wrapText="1"/>
    </xf>
    <xf numFmtId="180" fontId="1" fillId="0" borderId="2" xfId="7">
      <alignment horizontal="right" vertical="center"/>
    </xf>
    <xf numFmtId="176" fontId="1" fillId="0" borderId="2" xfId="1">
      <alignment horizontal="right" vertical="center"/>
    </xf>
    <xf numFmtId="0" fontId="2" fillId="0" borderId="7" xfId="0" applyFont="1" applyBorder="1" applyAlignment="1" applyProtection="1">
      <alignment horizontal="left" vertical="center" wrapText="1"/>
      <protection locked="0"/>
    </xf>
    <xf numFmtId="0" fontId="2" fillId="0" borderId="7" xfId="0" applyFont="1" applyBorder="1" applyAlignment="1" applyProtection="1">
      <alignment horizontal="left" vertical="center"/>
      <protection locked="0"/>
    </xf>
    <xf numFmtId="0" fontId="30" fillId="0" borderId="1" xfId="0" applyFont="1"/>
    <xf numFmtId="0" fontId="3" fillId="0" borderId="1" xfId="0" applyFont="1" applyAlignment="1">
      <alignment horizontal="center" vertical="center"/>
    </xf>
    <xf numFmtId="0" fontId="4" fillId="0" borderId="1" xfId="0" applyFont="1" applyAlignment="1">
      <alignment horizontal="center" vertical="top"/>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 fillId="0" borderId="1" xfId="0" quotePrefix="1" applyFont="1" applyAlignment="1">
      <alignment horizontal="left" vertical="center"/>
    </xf>
    <xf numFmtId="0" fontId="5" fillId="0" borderId="1" xfId="0" applyFont="1" applyAlignment="1">
      <alignment horizontal="center" vertical="center"/>
    </xf>
    <xf numFmtId="0" fontId="12" fillId="0" borderId="13" xfId="0" applyFont="1" applyBorder="1" applyAlignment="1">
      <alignment horizontal="center" vertical="center" wrapText="1"/>
    </xf>
    <xf numFmtId="0" fontId="12" fillId="0" borderId="15" xfId="0" applyFont="1" applyBorder="1" applyAlignment="1">
      <alignment horizontal="center" vertical="center"/>
    </xf>
    <xf numFmtId="0" fontId="12" fillId="0" borderId="14" xfId="0" applyFont="1" applyBorder="1" applyAlignment="1">
      <alignment horizontal="center" vertical="center" wrapText="1"/>
    </xf>
    <xf numFmtId="0" fontId="12" fillId="0" borderId="14" xfId="0" applyFont="1" applyBorder="1" applyAlignment="1" applyProtection="1">
      <alignment horizontal="center" vertical="center"/>
      <protection locked="0"/>
    </xf>
    <xf numFmtId="0" fontId="12" fillId="0" borderId="15" xfId="0" applyFont="1" applyBorder="1" applyAlignment="1">
      <alignment horizontal="center" vertical="center" wrapText="1"/>
    </xf>
    <xf numFmtId="0" fontId="12" fillId="0" borderId="5" xfId="0" applyFont="1" applyBorder="1" applyAlignment="1" applyProtection="1">
      <alignment horizontal="center" vertical="center" wrapText="1"/>
      <protection locked="0"/>
    </xf>
    <xf numFmtId="0" fontId="12" fillId="0" borderId="12" xfId="0" applyFont="1" applyBorder="1" applyAlignment="1">
      <alignment horizontal="center" vertical="center" wrapText="1"/>
    </xf>
    <xf numFmtId="0" fontId="12" fillId="0" borderId="6" xfId="0" applyFont="1" applyBorder="1" applyAlignment="1">
      <alignment horizontal="center" vertical="center"/>
    </xf>
    <xf numFmtId="0" fontId="12" fillId="0" borderId="10" xfId="0" applyFont="1" applyBorder="1" applyAlignment="1" applyProtection="1">
      <alignment horizontal="center" vertical="center" wrapText="1"/>
      <protection locked="0"/>
    </xf>
    <xf numFmtId="0" fontId="12" fillId="0" borderId="1" xfId="0" applyFont="1" applyAlignment="1" applyProtection="1">
      <alignment horizontal="right" vertical="center"/>
      <protection locked="0"/>
    </xf>
    <xf numFmtId="0" fontId="0" fillId="0" borderId="1" xfId="0"/>
    <xf numFmtId="0" fontId="12" fillId="0" borderId="1" xfId="0" applyFont="1" applyAlignment="1" applyProtection="1">
      <alignment horizontal="right"/>
      <protection locked="0"/>
    </xf>
    <xf numFmtId="0" fontId="3" fillId="0" borderId="1" xfId="0" applyFont="1" applyAlignment="1" applyProtection="1">
      <alignment horizontal="center" vertical="center"/>
      <protection locked="0"/>
    </xf>
    <xf numFmtId="0" fontId="4" fillId="0" borderId="1" xfId="0" applyFont="1" applyAlignment="1">
      <alignment horizontal="center" vertical="center"/>
    </xf>
    <xf numFmtId="0" fontId="4" fillId="0" borderId="1" xfId="0" applyFont="1" applyAlignment="1" applyProtection="1">
      <alignment horizontal="center" vertical="center"/>
      <protection locked="0"/>
    </xf>
    <xf numFmtId="0" fontId="12" fillId="0" borderId="4" xfId="0" applyFont="1" applyBorder="1" applyAlignment="1">
      <alignment horizontal="center" vertical="center" wrapText="1"/>
    </xf>
    <xf numFmtId="0" fontId="13" fillId="0" borderId="16" xfId="0" applyFont="1" applyBorder="1" applyAlignment="1">
      <alignment horizontal="center" vertical="center" wrapText="1"/>
    </xf>
    <xf numFmtId="0" fontId="12" fillId="0" borderId="15" xfId="0" applyFont="1" applyBorder="1" applyAlignment="1" applyProtection="1">
      <alignment horizontal="center" vertical="center" wrapText="1"/>
      <protection locked="0"/>
    </xf>
    <xf numFmtId="0" fontId="2" fillId="0" borderId="1" xfId="0" applyFont="1" applyAlignment="1">
      <alignment horizontal="left" vertical="center"/>
    </xf>
    <xf numFmtId="0" fontId="6" fillId="0" borderId="1" xfId="0" applyFont="1"/>
    <xf numFmtId="0" fontId="12" fillId="0" borderId="11" xfId="0" applyFont="1" applyBorder="1" applyAlignment="1" applyProtection="1">
      <alignment horizontal="center" vertical="center" wrapText="1"/>
      <protection locked="0"/>
    </xf>
    <xf numFmtId="0" fontId="12" fillId="0" borderId="11" xfId="0" applyFont="1" applyBorder="1" applyAlignment="1">
      <alignment horizontal="center" vertical="center" wrapText="1"/>
    </xf>
    <xf numFmtId="0" fontId="12" fillId="0" borderId="11" xfId="0" applyFont="1" applyBorder="1" applyAlignment="1" applyProtection="1">
      <alignment horizontal="center" vertical="center"/>
      <protection locked="0"/>
    </xf>
    <xf numFmtId="0" fontId="2" fillId="0" borderId="1" xfId="0" applyFont="1" applyAlignment="1" applyProtection="1">
      <alignment horizontal="left" vertical="center" wrapText="1"/>
      <protection locked="0"/>
    </xf>
    <xf numFmtId="0" fontId="6" fillId="0" borderId="1" xfId="0" applyFont="1" applyAlignment="1">
      <alignment horizontal="left" vertical="center" wrapText="1"/>
    </xf>
    <xf numFmtId="0" fontId="6" fillId="0" borderId="1" xfId="0" applyFont="1" applyAlignment="1">
      <alignment wrapText="1"/>
    </xf>
    <xf numFmtId="0" fontId="12" fillId="0" borderId="2" xfId="0" applyFont="1" applyBorder="1" applyAlignment="1" applyProtection="1">
      <alignment horizontal="center" vertical="center" wrapText="1"/>
      <protection locked="0"/>
    </xf>
    <xf numFmtId="0" fontId="12"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6" fillId="0" borderId="2" xfId="0" applyFont="1" applyBorder="1" applyAlignment="1">
      <alignment horizontal="center" vertical="center"/>
    </xf>
    <xf numFmtId="0" fontId="16" fillId="0" borderId="1" xfId="0" applyFont="1" applyAlignment="1">
      <alignment horizontal="center" vertical="center"/>
    </xf>
    <xf numFmtId="0" fontId="2" fillId="0" borderId="1" xfId="0" applyFont="1" applyAlignment="1" applyProtection="1">
      <alignment horizontal="left"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lignment horizontal="center" vertical="center" wrapText="1"/>
    </xf>
    <xf numFmtId="0" fontId="18" fillId="0" borderId="1" xfId="0" applyFont="1" applyAlignment="1">
      <alignment horizontal="center" vertical="center"/>
    </xf>
    <xf numFmtId="49" fontId="6" fillId="0" borderId="3"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0" fontId="6" fillId="0" borderId="11" xfId="0" applyFont="1" applyBorder="1" applyAlignment="1">
      <alignment horizontal="center" vertical="center"/>
    </xf>
    <xf numFmtId="0" fontId="19" fillId="0" borderId="1" xfId="0" applyFont="1" applyAlignment="1">
      <alignment horizontal="center" vertical="center" wrapText="1"/>
    </xf>
    <xf numFmtId="0" fontId="2" fillId="0" borderId="1" xfId="0" quotePrefix="1" applyFont="1" applyAlignment="1" applyProtection="1">
      <alignment horizontal="left" vertical="center"/>
      <protection locked="0"/>
    </xf>
    <xf numFmtId="0" fontId="12" fillId="0" borderId="1" xfId="0" applyFont="1" applyAlignment="1">
      <alignment horizontal="center" wrapText="1"/>
    </xf>
    <xf numFmtId="0" fontId="12" fillId="0" borderId="1" xfId="0" applyFont="1" applyAlignment="1">
      <alignment wrapText="1"/>
    </xf>
    <xf numFmtId="0" fontId="6" fillId="0" borderId="12" xfId="0" applyFont="1" applyBorder="1" applyAlignment="1">
      <alignment horizontal="center" vertical="center" wrapText="1"/>
    </xf>
    <xf numFmtId="0" fontId="12" fillId="0" borderId="3" xfId="0" applyFont="1" applyBorder="1" applyAlignment="1" applyProtection="1">
      <alignment horizontal="center" vertical="center" wrapText="1"/>
      <protection locked="0"/>
    </xf>
    <xf numFmtId="0" fontId="2" fillId="0" borderId="11" xfId="0" applyFont="1" applyBorder="1" applyAlignment="1">
      <alignment horizontal="left" vertical="center"/>
    </xf>
    <xf numFmtId="0" fontId="2" fillId="0" borderId="4" xfId="0" applyFont="1" applyBorder="1" applyAlignment="1">
      <alignment horizontal="left" vertical="center"/>
    </xf>
    <xf numFmtId="0" fontId="6" fillId="0" borderId="5"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1" xfId="0" applyFont="1" applyAlignment="1">
      <alignment horizontal="left" vertical="center"/>
    </xf>
    <xf numFmtId="0" fontId="21" fillId="0" borderId="2" xfId="0" applyFont="1" applyBorder="1" applyAlignment="1">
      <alignment horizontal="center" vertical="center"/>
    </xf>
    <xf numFmtId="0" fontId="6"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8" xfId="0" applyFont="1" applyBorder="1" applyAlignment="1">
      <alignment horizontal="center" vertical="center"/>
    </xf>
    <xf numFmtId="0" fontId="21" fillId="0" borderId="16" xfId="0" applyFont="1" applyBorder="1" applyAlignment="1">
      <alignment horizontal="center" vertical="center" wrapText="1"/>
    </xf>
    <xf numFmtId="0" fontId="23" fillId="0" borderId="1" xfId="0" quotePrefix="1" applyFont="1" applyAlignment="1">
      <alignment horizontal="left" vertical="center"/>
    </xf>
    <xf numFmtId="0" fontId="23" fillId="0" borderId="1" xfId="0" applyFont="1" applyAlignment="1">
      <alignment horizontal="left" vertical="center"/>
    </xf>
    <xf numFmtId="0" fontId="24" fillId="0" borderId="2" xfId="0" applyFont="1" applyBorder="1" applyAlignment="1">
      <alignment horizontal="left" vertical="center" wrapText="1" indent="1"/>
    </xf>
    <xf numFmtId="0" fontId="24" fillId="0" borderId="7" xfId="0" applyFont="1" applyBorder="1" applyAlignment="1" applyProtection="1">
      <alignment horizontal="left" vertical="center" wrapText="1"/>
      <protection locked="0"/>
    </xf>
    <xf numFmtId="0" fontId="2" fillId="0" borderId="17" xfId="0" applyFont="1" applyBorder="1" applyAlignment="1">
      <alignment horizontal="center" vertical="center"/>
    </xf>
    <xf numFmtId="0" fontId="2" fillId="0" borderId="14" xfId="0" applyFont="1" applyBorder="1" applyAlignment="1">
      <alignment horizontal="left" vertical="center"/>
    </xf>
    <xf numFmtId="0" fontId="2" fillId="0" borderId="15" xfId="0" applyFont="1" applyBorder="1" applyAlignment="1">
      <alignment horizontal="right" vertical="center"/>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3" fillId="0" borderId="1" xfId="0" applyFont="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0" borderId="14" xfId="0" applyFont="1" applyBorder="1" applyAlignment="1">
      <alignment horizontal="center" vertical="center" wrapText="1"/>
    </xf>
    <xf numFmtId="0" fontId="6" fillId="0" borderId="14" xfId="0" applyFont="1" applyBorder="1" applyAlignment="1" applyProtection="1">
      <alignment horizontal="center" vertical="center"/>
      <protection locked="0"/>
    </xf>
    <xf numFmtId="0" fontId="6" fillId="0" borderId="14" xfId="0" applyFont="1" applyBorder="1" applyAlignment="1" applyProtection="1">
      <alignment horizontal="center" vertical="center" wrapText="1"/>
      <protection locked="0"/>
    </xf>
    <xf numFmtId="0" fontId="2" fillId="0" borderId="15" xfId="0" applyFont="1" applyBorder="1" applyAlignment="1">
      <alignment horizontal="left" vertical="center"/>
    </xf>
    <xf numFmtId="0" fontId="4" fillId="0" borderId="1" xfId="0" applyFont="1" applyAlignment="1">
      <alignment horizontal="center" vertical="center" wrapText="1"/>
    </xf>
    <xf numFmtId="0" fontId="4" fillId="0" borderId="1" xfId="0" applyFont="1" applyAlignment="1" applyProtection="1">
      <alignment horizontal="center" vertical="center" wrapText="1"/>
      <protection locked="0"/>
    </xf>
    <xf numFmtId="0" fontId="2" fillId="0" borderId="1" xfId="0" quotePrefix="1" applyFont="1" applyAlignment="1">
      <alignment horizontal="left" vertical="center" wrapText="1"/>
    </xf>
    <xf numFmtId="0" fontId="12" fillId="0" borderId="1" xfId="0" applyFont="1" applyAlignment="1">
      <alignment horizontal="right" wrapText="1"/>
    </xf>
    <xf numFmtId="49" fontId="27" fillId="0" borderId="2" xfId="2" applyFont="1" applyAlignment="1">
      <alignment horizontal="center" vertical="center" wrapText="1"/>
    </xf>
    <xf numFmtId="49" fontId="25" fillId="0" borderId="19" xfId="2" applyFont="1" applyBorder="1" applyAlignment="1">
      <alignment horizontal="center" vertical="center" wrapText="1"/>
    </xf>
    <xf numFmtId="0" fontId="6" fillId="0" borderId="12" xfId="0" applyFont="1" applyBorder="1" applyAlignment="1">
      <alignment horizontal="center" vertical="center"/>
    </xf>
    <xf numFmtId="0" fontId="2" fillId="0" borderId="3" xfId="0" applyFont="1" applyBorder="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cellXfs>
  <cellStyles count="9">
    <cellStyle name="DateStyle" xfId="4"/>
    <cellStyle name="DateTimeStyle" xfId="5"/>
    <cellStyle name="IntegralNumberStyle" xfId="7"/>
    <cellStyle name="MoneyStyle" xfId="1"/>
    <cellStyle name="NumberStyle" xfId="1"/>
    <cellStyle name="PercentStyle" xfId="6"/>
    <cellStyle name="TextStyle" xfId="2"/>
    <cellStyle name="TimeStyle" xfId="3"/>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Right="0"/>
  </sheetPr>
  <dimension ref="A1:D21"/>
  <sheetViews>
    <sheetView showZeros="0" tabSelected="1" workbookViewId="0"/>
  </sheetViews>
  <sheetFormatPr defaultColWidth="8" defaultRowHeight="14.25" customHeight="1"/>
  <cols>
    <col min="1" max="1" width="39.625" customWidth="1"/>
    <col min="2" max="2" width="46.375" customWidth="1"/>
    <col min="3" max="3" width="40.375" customWidth="1"/>
    <col min="4" max="4" width="50.125" customWidth="1"/>
  </cols>
  <sheetData>
    <row r="1" spans="1:4" ht="12" customHeight="1">
      <c r="D1" s="1" t="s">
        <v>0</v>
      </c>
    </row>
    <row r="2" spans="1:4" ht="36" customHeight="1">
      <c r="A2" s="125" t="s">
        <v>1</v>
      </c>
      <c r="B2" s="126"/>
      <c r="C2" s="126"/>
      <c r="D2" s="126"/>
    </row>
    <row r="3" spans="1:4" ht="21" customHeight="1">
      <c r="A3" s="131" t="str">
        <f>"单位名称："&amp;"云南省投资促进局"</f>
        <v>单位名称：云南省投资促进局</v>
      </c>
      <c r="B3" s="132"/>
      <c r="C3" s="2"/>
      <c r="D3" s="3" t="s">
        <v>2</v>
      </c>
    </row>
    <row r="4" spans="1:4" ht="19.5" customHeight="1">
      <c r="A4" s="127" t="s">
        <v>3</v>
      </c>
      <c r="B4" s="128"/>
      <c r="C4" s="127" t="s">
        <v>4</v>
      </c>
      <c r="D4" s="128"/>
    </row>
    <row r="5" spans="1:4" ht="19.5" customHeight="1">
      <c r="A5" s="129" t="s">
        <v>5</v>
      </c>
      <c r="B5" s="129" t="s">
        <v>6</v>
      </c>
      <c r="C5" s="129" t="s">
        <v>7</v>
      </c>
      <c r="D5" s="129" t="s">
        <v>6</v>
      </c>
    </row>
    <row r="6" spans="1:4" ht="19.5" customHeight="1">
      <c r="A6" s="130"/>
      <c r="B6" s="130"/>
      <c r="C6" s="130"/>
      <c r="D6" s="130"/>
    </row>
    <row r="7" spans="1:4" ht="25.35" customHeight="1">
      <c r="A7" s="7" t="s">
        <v>8</v>
      </c>
      <c r="B7" s="8">
        <v>149819778.72999999</v>
      </c>
      <c r="C7" s="9" t="str">
        <f>"一"&amp;"、"&amp;"一般公共服务支出"</f>
        <v>一、一般公共服务支出</v>
      </c>
      <c r="D7" s="10">
        <v>147798733.86000001</v>
      </c>
    </row>
    <row r="8" spans="1:4" ht="25.35" customHeight="1">
      <c r="A8" s="7" t="s">
        <v>9</v>
      </c>
      <c r="B8" s="8"/>
      <c r="C8" s="9" t="str">
        <f>"二"&amp;"、"&amp;"社会保障和就业支出"</f>
        <v>二、社会保障和就业支出</v>
      </c>
      <c r="D8" s="10">
        <v>1751829.53</v>
      </c>
    </row>
    <row r="9" spans="1:4" ht="25.35" customHeight="1">
      <c r="A9" s="7" t="s">
        <v>10</v>
      </c>
      <c r="B9" s="8"/>
      <c r="C9" s="9" t="str">
        <f>"三"&amp;"、"&amp;"卫生健康支出"</f>
        <v>三、卫生健康支出</v>
      </c>
      <c r="D9" s="10">
        <v>1912734.6</v>
      </c>
    </row>
    <row r="10" spans="1:4" ht="25.35" customHeight="1">
      <c r="A10" s="7" t="s">
        <v>11</v>
      </c>
      <c r="B10" s="11"/>
      <c r="C10" s="9" t="str">
        <f>"四"&amp;"、"&amp;"住房保障支出"</f>
        <v>四、住房保障支出</v>
      </c>
      <c r="D10" s="10">
        <v>1319710.74</v>
      </c>
    </row>
    <row r="11" spans="1:4" ht="25.35" customHeight="1">
      <c r="A11" s="7" t="s">
        <v>12</v>
      </c>
      <c r="B11" s="12"/>
      <c r="C11" s="13"/>
      <c r="D11" s="10"/>
    </row>
    <row r="12" spans="1:4" ht="25.35" customHeight="1">
      <c r="A12" s="7" t="s">
        <v>13</v>
      </c>
      <c r="B12" s="11"/>
      <c r="C12" s="13"/>
      <c r="D12" s="10"/>
    </row>
    <row r="13" spans="1:4" ht="25.35" customHeight="1">
      <c r="A13" s="7" t="s">
        <v>14</v>
      </c>
      <c r="B13" s="11"/>
      <c r="C13" s="13"/>
      <c r="D13" s="10"/>
    </row>
    <row r="14" spans="1:4" ht="25.35" customHeight="1">
      <c r="A14" s="7" t="s">
        <v>15</v>
      </c>
      <c r="B14" s="11"/>
      <c r="C14" s="13"/>
      <c r="D14" s="10"/>
    </row>
    <row r="15" spans="1:4" ht="25.35" customHeight="1">
      <c r="A15" s="14" t="s">
        <v>16</v>
      </c>
      <c r="B15" s="11"/>
      <c r="C15" s="13"/>
      <c r="D15" s="10"/>
    </row>
    <row r="16" spans="1:4" ht="25.35" customHeight="1">
      <c r="A16" s="14" t="s">
        <v>17</v>
      </c>
      <c r="B16" s="8"/>
      <c r="C16" s="13"/>
      <c r="D16" s="10"/>
    </row>
    <row r="17" spans="1:4" ht="25.35" customHeight="1">
      <c r="A17" s="15" t="s">
        <v>18</v>
      </c>
      <c r="B17" s="16">
        <v>149819778.72999999</v>
      </c>
      <c r="C17" s="17" t="s">
        <v>19</v>
      </c>
      <c r="D17" s="18">
        <v>152783008.72999999</v>
      </c>
    </row>
    <row r="18" spans="1:4" ht="25.35" customHeight="1">
      <c r="A18" s="19" t="s">
        <v>20</v>
      </c>
      <c r="B18" s="20">
        <v>2963230</v>
      </c>
      <c r="C18" s="21" t="s">
        <v>21</v>
      </c>
      <c r="D18" s="22"/>
    </row>
    <row r="19" spans="1:4" ht="25.35" customHeight="1">
      <c r="A19" s="23" t="s">
        <v>22</v>
      </c>
      <c r="B19" s="8">
        <v>2963230</v>
      </c>
      <c r="C19" s="24" t="s">
        <v>22</v>
      </c>
      <c r="D19" s="25"/>
    </row>
    <row r="20" spans="1:4" ht="25.35" customHeight="1">
      <c r="A20" s="23" t="s">
        <v>23</v>
      </c>
      <c r="B20" s="8"/>
      <c r="C20" s="24" t="s">
        <v>24</v>
      </c>
      <c r="D20" s="25"/>
    </row>
    <row r="21" spans="1:4" ht="25.35" customHeight="1">
      <c r="A21" s="26" t="s">
        <v>25</v>
      </c>
      <c r="B21" s="27">
        <v>152783008.72999999</v>
      </c>
      <c r="C21" s="17" t="s">
        <v>26</v>
      </c>
      <c r="D21" s="28">
        <v>152783008.72999999</v>
      </c>
    </row>
  </sheetData>
  <mergeCells count="8">
    <mergeCell ref="A2:D2"/>
    <mergeCell ref="A4:B4"/>
    <mergeCell ref="C4:D4"/>
    <mergeCell ref="B5:B6"/>
    <mergeCell ref="C5:C6"/>
    <mergeCell ref="D5:D6"/>
    <mergeCell ref="A5:A6"/>
    <mergeCell ref="A3:B3"/>
  </mergeCells>
  <phoneticPr fontId="29" type="noConversion"/>
  <pageMargins left="0.7" right="0.7" top="0.75" bottom="0.75" header="0.3" footer="0.3"/>
  <extLst/>
</worksheet>
</file>

<file path=xl/worksheets/sheet10.xml><?xml version="1.0" encoding="utf-8"?>
<worksheet xmlns="http://schemas.openxmlformats.org/spreadsheetml/2006/main" xmlns:r="http://schemas.openxmlformats.org/officeDocument/2006/relationships">
  <sheetPr>
    <outlinePr summaryRight="0"/>
  </sheetPr>
  <dimension ref="A1:F9"/>
  <sheetViews>
    <sheetView showZeros="0" workbookViewId="0">
      <selection activeCell="D24" sqref="D24"/>
    </sheetView>
  </sheetViews>
  <sheetFormatPr defaultColWidth="9.125" defaultRowHeight="14.25" customHeight="1"/>
  <cols>
    <col min="1" max="1" width="29" customWidth="1"/>
    <col min="2" max="2" width="28.625" customWidth="1"/>
    <col min="3" max="3" width="31.625" customWidth="1"/>
    <col min="4" max="6" width="33.5" customWidth="1"/>
  </cols>
  <sheetData>
    <row r="1" spans="1:6" ht="15.75" customHeight="1">
      <c r="B1" s="31"/>
      <c r="F1" s="47" t="s">
        <v>385</v>
      </c>
    </row>
    <row r="2" spans="1:6" ht="28.5" customHeight="1">
      <c r="A2" s="146" t="s">
        <v>386</v>
      </c>
      <c r="B2" s="146"/>
      <c r="C2" s="146"/>
      <c r="D2" s="146"/>
      <c r="E2" s="146"/>
      <c r="F2" s="146"/>
    </row>
    <row r="3" spans="1:6" ht="15" customHeight="1">
      <c r="A3" s="48" t="str">
        <f>"单位名称："&amp;"云南省投资促进局"</f>
        <v>单位名称：云南省投资促进局</v>
      </c>
      <c r="B3" s="49"/>
      <c r="C3" s="49"/>
      <c r="D3" s="50"/>
      <c r="E3" s="50"/>
      <c r="F3" s="51" t="s">
        <v>2</v>
      </c>
    </row>
    <row r="4" spans="1:6" ht="18.75" customHeight="1">
      <c r="A4" s="163" t="s">
        <v>129</v>
      </c>
      <c r="B4" s="163" t="s">
        <v>49</v>
      </c>
      <c r="C4" s="163" t="s">
        <v>50</v>
      </c>
      <c r="D4" s="129" t="s">
        <v>387</v>
      </c>
      <c r="E4" s="165"/>
      <c r="F4" s="165"/>
    </row>
    <row r="5" spans="1:6" ht="30" customHeight="1">
      <c r="A5" s="130"/>
      <c r="B5" s="130"/>
      <c r="C5" s="130"/>
      <c r="D5" s="5" t="s">
        <v>31</v>
      </c>
      <c r="E5" s="53" t="s">
        <v>58</v>
      </c>
      <c r="F5" s="53" t="s">
        <v>59</v>
      </c>
    </row>
    <row r="6" spans="1:6" ht="16.5" customHeight="1">
      <c r="A6" s="54">
        <v>1</v>
      </c>
      <c r="B6" s="54">
        <v>2</v>
      </c>
      <c r="C6" s="54">
        <v>3</v>
      </c>
      <c r="D6" s="54">
        <v>4</v>
      </c>
      <c r="E6" s="54">
        <v>5</v>
      </c>
      <c r="F6" s="54">
        <v>6</v>
      </c>
    </row>
    <row r="7" spans="1:6" ht="20.25" customHeight="1">
      <c r="A7" s="41"/>
      <c r="B7" s="41"/>
      <c r="C7" s="41"/>
      <c r="D7" s="29"/>
      <c r="E7" s="29"/>
      <c r="F7" s="29"/>
    </row>
    <row r="8" spans="1:6" ht="17.25" customHeight="1">
      <c r="A8" s="159" t="s">
        <v>95</v>
      </c>
      <c r="B8" s="160"/>
      <c r="C8" s="160" t="s">
        <v>95</v>
      </c>
      <c r="D8" s="29"/>
      <c r="E8" s="29"/>
      <c r="F8" s="29"/>
    </row>
    <row r="9" spans="1:6" ht="23.25" customHeight="1">
      <c r="A9" s="124" t="s">
        <v>491</v>
      </c>
    </row>
  </sheetData>
  <mergeCells count="6">
    <mergeCell ref="A2:F2"/>
    <mergeCell ref="A8:C8"/>
    <mergeCell ref="A4:A5"/>
    <mergeCell ref="C4:C5"/>
    <mergeCell ref="B4:B5"/>
    <mergeCell ref="D4:F4"/>
  </mergeCells>
  <phoneticPr fontId="29" type="noConversion"/>
  <pageMargins left="0.7" right="0.7" top="0.75" bottom="0.75" header="0.3" footer="0.3"/>
  <pageSetup paperSize="9" orientation="portrait" r:id="rId1"/>
  <extLst/>
</worksheet>
</file>

<file path=xl/worksheets/sheet11.xml><?xml version="1.0" encoding="utf-8"?>
<worksheet xmlns="http://schemas.openxmlformats.org/spreadsheetml/2006/main" xmlns:r="http://schemas.openxmlformats.org/officeDocument/2006/relationships">
  <sheetPr>
    <outlinePr summaryRight="0"/>
  </sheetPr>
  <dimension ref="A1:Q27"/>
  <sheetViews>
    <sheetView showZeros="0" workbookViewId="0"/>
  </sheetViews>
  <sheetFormatPr defaultColWidth="9.125" defaultRowHeight="14.25" customHeight="1"/>
  <cols>
    <col min="1" max="1" width="39.125" customWidth="1"/>
    <col min="2" max="2" width="21.75" customWidth="1"/>
    <col min="3" max="3" width="35.25" customWidth="1"/>
    <col min="4" max="4" width="7.75" customWidth="1"/>
    <col min="5" max="5" width="10.25" customWidth="1"/>
    <col min="6" max="11" width="14.75" customWidth="1"/>
    <col min="12" max="16" width="12.625" customWidth="1"/>
    <col min="17" max="17" width="10.375" customWidth="1"/>
  </cols>
  <sheetData>
    <row r="1" spans="1:17" ht="13.5" customHeight="1">
      <c r="O1" s="87"/>
      <c r="P1" s="87"/>
      <c r="Q1" s="3" t="s">
        <v>388</v>
      </c>
    </row>
    <row r="2" spans="1:17" ht="27.75" customHeight="1">
      <c r="A2" s="204" t="s">
        <v>389</v>
      </c>
      <c r="B2" s="146"/>
      <c r="C2" s="146"/>
      <c r="D2" s="146"/>
      <c r="E2" s="146"/>
      <c r="F2" s="146"/>
      <c r="G2" s="146"/>
      <c r="H2" s="146"/>
      <c r="I2" s="146"/>
      <c r="J2" s="146"/>
      <c r="K2" s="147"/>
      <c r="L2" s="146"/>
      <c r="M2" s="146"/>
      <c r="N2" s="146"/>
      <c r="O2" s="147"/>
      <c r="P2" s="147"/>
      <c r="Q2" s="146"/>
    </row>
    <row r="3" spans="1:17" ht="18.75" customHeight="1">
      <c r="A3" s="131" t="str">
        <f>"单位名称："&amp;"云南省投资促进局"</f>
        <v>单位名称：云南省投资促进局</v>
      </c>
      <c r="B3" s="152"/>
      <c r="C3" s="152"/>
      <c r="D3" s="152"/>
      <c r="E3" s="152"/>
      <c r="F3" s="152"/>
      <c r="G3" s="33"/>
      <c r="H3" s="33"/>
      <c r="I3" s="33"/>
      <c r="J3" s="33"/>
      <c r="O3" s="95"/>
      <c r="P3" s="95"/>
      <c r="Q3" s="1" t="s">
        <v>120</v>
      </c>
    </row>
    <row r="4" spans="1:17" ht="15.75" customHeight="1">
      <c r="A4" s="163" t="s">
        <v>390</v>
      </c>
      <c r="B4" s="205" t="s">
        <v>391</v>
      </c>
      <c r="C4" s="205" t="s">
        <v>392</v>
      </c>
      <c r="D4" s="205" t="s">
        <v>393</v>
      </c>
      <c r="E4" s="205" t="s">
        <v>394</v>
      </c>
      <c r="F4" s="205" t="s">
        <v>395</v>
      </c>
      <c r="G4" s="161" t="s">
        <v>136</v>
      </c>
      <c r="H4" s="161"/>
      <c r="I4" s="161"/>
      <c r="J4" s="161"/>
      <c r="K4" s="206"/>
      <c r="L4" s="161"/>
      <c r="M4" s="161"/>
      <c r="N4" s="161"/>
      <c r="O4" s="207"/>
      <c r="P4" s="206"/>
      <c r="Q4" s="162"/>
    </row>
    <row r="5" spans="1:17" ht="17.25" customHeight="1">
      <c r="A5" s="182"/>
      <c r="B5" s="202"/>
      <c r="C5" s="202"/>
      <c r="D5" s="202"/>
      <c r="E5" s="202"/>
      <c r="F5" s="202"/>
      <c r="G5" s="202" t="s">
        <v>31</v>
      </c>
      <c r="H5" s="202" t="s">
        <v>34</v>
      </c>
      <c r="I5" s="202" t="s">
        <v>396</v>
      </c>
      <c r="J5" s="202" t="s">
        <v>397</v>
      </c>
      <c r="K5" s="208" t="s">
        <v>398</v>
      </c>
      <c r="L5" s="210" t="s">
        <v>399</v>
      </c>
      <c r="M5" s="210"/>
      <c r="N5" s="210"/>
      <c r="O5" s="211"/>
      <c r="P5" s="212"/>
      <c r="Q5" s="203"/>
    </row>
    <row r="6" spans="1:17" ht="54" customHeight="1">
      <c r="A6" s="169"/>
      <c r="B6" s="203"/>
      <c r="C6" s="203"/>
      <c r="D6" s="203"/>
      <c r="E6" s="203"/>
      <c r="F6" s="203"/>
      <c r="G6" s="203"/>
      <c r="H6" s="203" t="s">
        <v>33</v>
      </c>
      <c r="I6" s="203"/>
      <c r="J6" s="203"/>
      <c r="K6" s="209"/>
      <c r="L6" s="96" t="s">
        <v>33</v>
      </c>
      <c r="M6" s="96" t="s">
        <v>44</v>
      </c>
      <c r="N6" s="96" t="s">
        <v>143</v>
      </c>
      <c r="O6" s="55" t="s">
        <v>40</v>
      </c>
      <c r="P6" s="97" t="s">
        <v>41</v>
      </c>
      <c r="Q6" s="96" t="s">
        <v>42</v>
      </c>
    </row>
    <row r="7" spans="1:17" ht="15" customHeight="1">
      <c r="A7" s="6">
        <v>1</v>
      </c>
      <c r="B7" s="71">
        <v>2</v>
      </c>
      <c r="C7" s="71">
        <v>3</v>
      </c>
      <c r="D7" s="71">
        <v>4</v>
      </c>
      <c r="E7" s="71">
        <v>5</v>
      </c>
      <c r="F7" s="71">
        <v>6</v>
      </c>
      <c r="G7" s="98">
        <v>7</v>
      </c>
      <c r="H7" s="98">
        <v>8</v>
      </c>
      <c r="I7" s="98">
        <v>9</v>
      </c>
      <c r="J7" s="98">
        <v>10</v>
      </c>
      <c r="K7" s="98">
        <v>11</v>
      </c>
      <c r="L7" s="98">
        <v>12</v>
      </c>
      <c r="M7" s="98">
        <v>13</v>
      </c>
      <c r="N7" s="98">
        <v>14</v>
      </c>
      <c r="O7" s="98">
        <v>15</v>
      </c>
      <c r="P7" s="98">
        <v>16</v>
      </c>
      <c r="Q7" s="98">
        <v>17</v>
      </c>
    </row>
    <row r="8" spans="1:17" ht="21" customHeight="1">
      <c r="A8" s="99" t="s">
        <v>46</v>
      </c>
      <c r="B8" s="100"/>
      <c r="C8" s="100"/>
      <c r="D8" s="100"/>
      <c r="E8" s="101"/>
      <c r="F8" s="29">
        <v>3180000</v>
      </c>
      <c r="G8" s="29">
        <v>5210000</v>
      </c>
      <c r="H8" s="29">
        <v>5210000</v>
      </c>
      <c r="I8" s="29"/>
      <c r="J8" s="29"/>
      <c r="K8" s="29"/>
      <c r="L8" s="29"/>
      <c r="M8" s="29"/>
      <c r="N8" s="29"/>
      <c r="O8" s="29"/>
      <c r="P8" s="29"/>
      <c r="Q8" s="29"/>
    </row>
    <row r="9" spans="1:17" ht="21" customHeight="1">
      <c r="A9" s="102" t="s">
        <v>240</v>
      </c>
      <c r="B9" s="100" t="s">
        <v>400</v>
      </c>
      <c r="C9" s="100" t="s">
        <v>401</v>
      </c>
      <c r="D9" s="103" t="s">
        <v>402</v>
      </c>
      <c r="E9" s="104">
        <v>1</v>
      </c>
      <c r="F9" s="29"/>
      <c r="G9" s="29">
        <v>950000</v>
      </c>
      <c r="H9" s="29">
        <v>950000</v>
      </c>
      <c r="I9" s="29"/>
      <c r="J9" s="29"/>
      <c r="K9" s="29"/>
      <c r="L9" s="29"/>
      <c r="M9" s="29"/>
      <c r="N9" s="29"/>
      <c r="O9" s="29"/>
      <c r="P9" s="29"/>
      <c r="Q9" s="29"/>
    </row>
    <row r="10" spans="1:17" ht="21" customHeight="1">
      <c r="A10" s="102" t="s">
        <v>240</v>
      </c>
      <c r="B10" s="100" t="s">
        <v>403</v>
      </c>
      <c r="C10" s="100" t="s">
        <v>404</v>
      </c>
      <c r="D10" s="103" t="s">
        <v>402</v>
      </c>
      <c r="E10" s="104">
        <v>1</v>
      </c>
      <c r="F10" s="29">
        <v>70000</v>
      </c>
      <c r="G10" s="29">
        <v>70000</v>
      </c>
      <c r="H10" s="29">
        <v>70000</v>
      </c>
      <c r="I10" s="29"/>
      <c r="J10" s="29"/>
      <c r="K10" s="29"/>
      <c r="L10" s="29"/>
      <c r="M10" s="29"/>
      <c r="N10" s="29"/>
      <c r="O10" s="29"/>
      <c r="P10" s="29"/>
      <c r="Q10" s="29"/>
    </row>
    <row r="11" spans="1:17" ht="21" customHeight="1">
      <c r="A11" s="102" t="s">
        <v>240</v>
      </c>
      <c r="B11" s="100" t="s">
        <v>405</v>
      </c>
      <c r="C11" s="100" t="s">
        <v>406</v>
      </c>
      <c r="D11" s="103" t="s">
        <v>402</v>
      </c>
      <c r="E11" s="104">
        <v>1</v>
      </c>
      <c r="F11" s="29"/>
      <c r="G11" s="29">
        <v>1050000</v>
      </c>
      <c r="H11" s="29">
        <v>1050000</v>
      </c>
      <c r="I11" s="29"/>
      <c r="J11" s="29"/>
      <c r="K11" s="29"/>
      <c r="L11" s="29"/>
      <c r="M11" s="29"/>
      <c r="N11" s="29"/>
      <c r="O11" s="29"/>
      <c r="P11" s="29"/>
      <c r="Q11" s="29"/>
    </row>
    <row r="12" spans="1:17" ht="21" customHeight="1">
      <c r="A12" s="102" t="s">
        <v>240</v>
      </c>
      <c r="B12" s="100" t="s">
        <v>407</v>
      </c>
      <c r="C12" s="100" t="s">
        <v>406</v>
      </c>
      <c r="D12" s="103" t="s">
        <v>402</v>
      </c>
      <c r="E12" s="104">
        <v>1</v>
      </c>
      <c r="F12" s="29">
        <v>85000</v>
      </c>
      <c r="G12" s="29">
        <v>85000</v>
      </c>
      <c r="H12" s="29">
        <v>85000</v>
      </c>
      <c r="I12" s="29"/>
      <c r="J12" s="29"/>
      <c r="K12" s="29"/>
      <c r="L12" s="29"/>
      <c r="M12" s="29"/>
      <c r="N12" s="29"/>
      <c r="O12" s="29"/>
      <c r="P12" s="29"/>
      <c r="Q12" s="29"/>
    </row>
    <row r="13" spans="1:17" ht="21" customHeight="1">
      <c r="A13" s="102" t="s">
        <v>240</v>
      </c>
      <c r="B13" s="100" t="s">
        <v>408</v>
      </c>
      <c r="C13" s="100" t="s">
        <v>409</v>
      </c>
      <c r="D13" s="103" t="s">
        <v>402</v>
      </c>
      <c r="E13" s="104">
        <v>1</v>
      </c>
      <c r="F13" s="29">
        <v>14000</v>
      </c>
      <c r="G13" s="29">
        <v>14000</v>
      </c>
      <c r="H13" s="29">
        <v>14000</v>
      </c>
      <c r="I13" s="29"/>
      <c r="J13" s="29"/>
      <c r="K13" s="29"/>
      <c r="L13" s="29"/>
      <c r="M13" s="29"/>
      <c r="N13" s="29"/>
      <c r="O13" s="29"/>
      <c r="P13" s="29"/>
      <c r="Q13" s="29"/>
    </row>
    <row r="14" spans="1:17" ht="21" customHeight="1">
      <c r="A14" s="102" t="s">
        <v>240</v>
      </c>
      <c r="B14" s="100" t="s">
        <v>410</v>
      </c>
      <c r="C14" s="100" t="s">
        <v>409</v>
      </c>
      <c r="D14" s="103" t="s">
        <v>402</v>
      </c>
      <c r="E14" s="104">
        <v>1</v>
      </c>
      <c r="F14" s="29">
        <v>50000</v>
      </c>
      <c r="G14" s="29">
        <v>50000</v>
      </c>
      <c r="H14" s="29">
        <v>50000</v>
      </c>
      <c r="I14" s="29"/>
      <c r="J14" s="29"/>
      <c r="K14" s="29"/>
      <c r="L14" s="29"/>
      <c r="M14" s="29"/>
      <c r="N14" s="29"/>
      <c r="O14" s="29"/>
      <c r="P14" s="29"/>
      <c r="Q14" s="29"/>
    </row>
    <row r="15" spans="1:17" ht="21" customHeight="1">
      <c r="A15" s="102" t="s">
        <v>240</v>
      </c>
      <c r="B15" s="100" t="s">
        <v>411</v>
      </c>
      <c r="C15" s="100" t="s">
        <v>409</v>
      </c>
      <c r="D15" s="103" t="s">
        <v>402</v>
      </c>
      <c r="E15" s="104">
        <v>1</v>
      </c>
      <c r="F15" s="29">
        <v>765000</v>
      </c>
      <c r="G15" s="29">
        <v>765000</v>
      </c>
      <c r="H15" s="29">
        <v>765000</v>
      </c>
      <c r="I15" s="29"/>
      <c r="J15" s="29"/>
      <c r="K15" s="29"/>
      <c r="L15" s="29"/>
      <c r="M15" s="29"/>
      <c r="N15" s="29"/>
      <c r="O15" s="29"/>
      <c r="P15" s="29"/>
      <c r="Q15" s="29"/>
    </row>
    <row r="16" spans="1:17" ht="21" customHeight="1">
      <c r="A16" s="102" t="s">
        <v>240</v>
      </c>
      <c r="B16" s="100" t="s">
        <v>412</v>
      </c>
      <c r="C16" s="100" t="s">
        <v>409</v>
      </c>
      <c r="D16" s="103" t="s">
        <v>402</v>
      </c>
      <c r="E16" s="104">
        <v>1</v>
      </c>
      <c r="F16" s="29">
        <v>382500</v>
      </c>
      <c r="G16" s="29">
        <v>382500</v>
      </c>
      <c r="H16" s="29">
        <v>382500</v>
      </c>
      <c r="I16" s="29"/>
      <c r="J16" s="29"/>
      <c r="K16" s="29"/>
      <c r="L16" s="29"/>
      <c r="M16" s="29"/>
      <c r="N16" s="29"/>
      <c r="O16" s="29"/>
      <c r="P16" s="29"/>
      <c r="Q16" s="29"/>
    </row>
    <row r="17" spans="1:17" ht="21" customHeight="1">
      <c r="A17" s="102" t="s">
        <v>165</v>
      </c>
      <c r="B17" s="100" t="s">
        <v>413</v>
      </c>
      <c r="C17" s="100" t="s">
        <v>414</v>
      </c>
      <c r="D17" s="103" t="s">
        <v>402</v>
      </c>
      <c r="E17" s="104">
        <v>1</v>
      </c>
      <c r="F17" s="29">
        <v>15000</v>
      </c>
      <c r="G17" s="29">
        <v>15000</v>
      </c>
      <c r="H17" s="29">
        <v>15000</v>
      </c>
      <c r="I17" s="29"/>
      <c r="J17" s="29"/>
      <c r="K17" s="29"/>
      <c r="L17" s="29"/>
      <c r="M17" s="29"/>
      <c r="N17" s="29"/>
      <c r="O17" s="29"/>
      <c r="P17" s="29"/>
      <c r="Q17" s="29"/>
    </row>
    <row r="18" spans="1:17" ht="21" customHeight="1">
      <c r="A18" s="102" t="s">
        <v>165</v>
      </c>
      <c r="B18" s="100" t="s">
        <v>415</v>
      </c>
      <c r="C18" s="100" t="s">
        <v>416</v>
      </c>
      <c r="D18" s="103" t="s">
        <v>402</v>
      </c>
      <c r="E18" s="104">
        <v>1</v>
      </c>
      <c r="F18" s="29"/>
      <c r="G18" s="29">
        <v>30000</v>
      </c>
      <c r="H18" s="29">
        <v>30000</v>
      </c>
      <c r="I18" s="29"/>
      <c r="J18" s="29"/>
      <c r="K18" s="29"/>
      <c r="L18" s="29"/>
      <c r="M18" s="29"/>
      <c r="N18" s="29"/>
      <c r="O18" s="29"/>
      <c r="P18" s="29"/>
      <c r="Q18" s="29"/>
    </row>
    <row r="19" spans="1:17" ht="21" customHeight="1">
      <c r="A19" s="102" t="s">
        <v>165</v>
      </c>
      <c r="B19" s="100" t="s">
        <v>417</v>
      </c>
      <c r="C19" s="100" t="s">
        <v>416</v>
      </c>
      <c r="D19" s="103" t="s">
        <v>402</v>
      </c>
      <c r="E19" s="104">
        <v>1</v>
      </c>
      <c r="F19" s="29">
        <v>50000</v>
      </c>
      <c r="G19" s="29">
        <v>50000</v>
      </c>
      <c r="H19" s="29">
        <v>50000</v>
      </c>
      <c r="I19" s="29"/>
      <c r="J19" s="29"/>
      <c r="K19" s="29"/>
      <c r="L19" s="29"/>
      <c r="M19" s="29"/>
      <c r="N19" s="29"/>
      <c r="O19" s="29"/>
      <c r="P19" s="29"/>
      <c r="Q19" s="29"/>
    </row>
    <row r="20" spans="1:17" ht="21" customHeight="1">
      <c r="A20" s="102" t="s">
        <v>176</v>
      </c>
      <c r="B20" s="100" t="s">
        <v>418</v>
      </c>
      <c r="C20" s="100" t="s">
        <v>419</v>
      </c>
      <c r="D20" s="103" t="s">
        <v>305</v>
      </c>
      <c r="E20" s="104">
        <v>5</v>
      </c>
      <c r="F20" s="29">
        <v>17500</v>
      </c>
      <c r="G20" s="29">
        <v>17500</v>
      </c>
      <c r="H20" s="29">
        <v>17500</v>
      </c>
      <c r="I20" s="29"/>
      <c r="J20" s="29"/>
      <c r="K20" s="29"/>
      <c r="L20" s="29"/>
      <c r="M20" s="29"/>
      <c r="N20" s="29"/>
      <c r="O20" s="29"/>
      <c r="P20" s="29"/>
      <c r="Q20" s="29"/>
    </row>
    <row r="21" spans="1:17" ht="21" customHeight="1">
      <c r="A21" s="102" t="s">
        <v>176</v>
      </c>
      <c r="B21" s="100" t="s">
        <v>420</v>
      </c>
      <c r="C21" s="100" t="s">
        <v>421</v>
      </c>
      <c r="D21" s="103" t="s">
        <v>305</v>
      </c>
      <c r="E21" s="104">
        <v>10</v>
      </c>
      <c r="F21" s="29">
        <v>20000</v>
      </c>
      <c r="G21" s="29">
        <v>20000</v>
      </c>
      <c r="H21" s="29">
        <v>20000</v>
      </c>
      <c r="I21" s="29"/>
      <c r="J21" s="29"/>
      <c r="K21" s="29"/>
      <c r="L21" s="29"/>
      <c r="M21" s="29"/>
      <c r="N21" s="29"/>
      <c r="O21" s="29"/>
      <c r="P21" s="29"/>
      <c r="Q21" s="29"/>
    </row>
    <row r="22" spans="1:17" ht="21" customHeight="1">
      <c r="A22" s="102" t="s">
        <v>176</v>
      </c>
      <c r="B22" s="100" t="s">
        <v>422</v>
      </c>
      <c r="C22" s="100" t="s">
        <v>423</v>
      </c>
      <c r="D22" s="103" t="s">
        <v>424</v>
      </c>
      <c r="E22" s="104">
        <v>5</v>
      </c>
      <c r="F22" s="29">
        <v>4000</v>
      </c>
      <c r="G22" s="29">
        <v>4000</v>
      </c>
      <c r="H22" s="29">
        <v>4000</v>
      </c>
      <c r="I22" s="29"/>
      <c r="J22" s="29"/>
      <c r="K22" s="29"/>
      <c r="L22" s="29"/>
      <c r="M22" s="29"/>
      <c r="N22" s="29"/>
      <c r="O22" s="29"/>
      <c r="P22" s="29"/>
      <c r="Q22" s="29"/>
    </row>
    <row r="23" spans="1:17" ht="21" customHeight="1">
      <c r="A23" s="102" t="s">
        <v>176</v>
      </c>
      <c r="B23" s="100" t="s">
        <v>188</v>
      </c>
      <c r="C23" s="100" t="s">
        <v>425</v>
      </c>
      <c r="D23" s="103" t="s">
        <v>402</v>
      </c>
      <c r="E23" s="104">
        <v>1</v>
      </c>
      <c r="F23" s="29">
        <v>160000</v>
      </c>
      <c r="G23" s="29">
        <v>160000</v>
      </c>
      <c r="H23" s="29">
        <v>160000</v>
      </c>
      <c r="I23" s="29"/>
      <c r="J23" s="29"/>
      <c r="K23" s="29"/>
      <c r="L23" s="29"/>
      <c r="M23" s="29"/>
      <c r="N23" s="29"/>
      <c r="O23" s="29"/>
      <c r="P23" s="29"/>
      <c r="Q23" s="29"/>
    </row>
    <row r="24" spans="1:17" ht="21" customHeight="1">
      <c r="A24" s="102" t="s">
        <v>244</v>
      </c>
      <c r="B24" s="100" t="s">
        <v>426</v>
      </c>
      <c r="C24" s="100" t="s">
        <v>409</v>
      </c>
      <c r="D24" s="103" t="s">
        <v>402</v>
      </c>
      <c r="E24" s="104">
        <v>1</v>
      </c>
      <c r="F24" s="29">
        <v>940000</v>
      </c>
      <c r="G24" s="29">
        <v>940000</v>
      </c>
      <c r="H24" s="29">
        <v>940000</v>
      </c>
      <c r="I24" s="29"/>
      <c r="J24" s="29"/>
      <c r="K24" s="29"/>
      <c r="L24" s="29"/>
      <c r="M24" s="29"/>
      <c r="N24" s="29"/>
      <c r="O24" s="29"/>
      <c r="P24" s="29"/>
      <c r="Q24" s="29"/>
    </row>
    <row r="25" spans="1:17" ht="21" customHeight="1">
      <c r="A25" s="102" t="s">
        <v>244</v>
      </c>
      <c r="B25" s="100" t="s">
        <v>427</v>
      </c>
      <c r="C25" s="100" t="s">
        <v>409</v>
      </c>
      <c r="D25" s="103" t="s">
        <v>402</v>
      </c>
      <c r="E25" s="104">
        <v>1</v>
      </c>
      <c r="F25" s="29">
        <v>578000</v>
      </c>
      <c r="G25" s="29">
        <v>578000</v>
      </c>
      <c r="H25" s="29">
        <v>578000</v>
      </c>
      <c r="I25" s="29"/>
      <c r="J25" s="29"/>
      <c r="K25" s="29"/>
      <c r="L25" s="29"/>
      <c r="M25" s="29"/>
      <c r="N25" s="29"/>
      <c r="O25" s="29"/>
      <c r="P25" s="29"/>
      <c r="Q25" s="29"/>
    </row>
    <row r="26" spans="1:17" ht="21" customHeight="1">
      <c r="A26" s="102" t="s">
        <v>238</v>
      </c>
      <c r="B26" s="100" t="s">
        <v>428</v>
      </c>
      <c r="C26" s="100" t="s">
        <v>429</v>
      </c>
      <c r="D26" s="103" t="s">
        <v>430</v>
      </c>
      <c r="E26" s="104">
        <v>1</v>
      </c>
      <c r="F26" s="29">
        <v>29000</v>
      </c>
      <c r="G26" s="29">
        <v>29000</v>
      </c>
      <c r="H26" s="29">
        <v>29000</v>
      </c>
      <c r="I26" s="29"/>
      <c r="J26" s="29"/>
      <c r="K26" s="29"/>
      <c r="L26" s="29"/>
      <c r="M26" s="29"/>
      <c r="N26" s="29"/>
      <c r="O26" s="29"/>
      <c r="P26" s="29"/>
      <c r="Q26" s="29"/>
    </row>
    <row r="27" spans="1:17" ht="21" customHeight="1">
      <c r="A27" s="199" t="s">
        <v>95</v>
      </c>
      <c r="B27" s="200"/>
      <c r="C27" s="200"/>
      <c r="D27" s="200"/>
      <c r="E27" s="201"/>
      <c r="F27" s="29">
        <v>3180000</v>
      </c>
      <c r="G27" s="29">
        <v>5210000</v>
      </c>
      <c r="H27" s="29">
        <v>5210000</v>
      </c>
      <c r="I27" s="29"/>
      <c r="J27" s="29"/>
      <c r="K27" s="29"/>
      <c r="L27" s="29"/>
      <c r="M27" s="29"/>
      <c r="N27" s="29"/>
      <c r="O27" s="29"/>
      <c r="P27" s="29"/>
      <c r="Q27" s="29"/>
    </row>
  </sheetData>
  <mergeCells count="16">
    <mergeCell ref="A27:E27"/>
    <mergeCell ref="H5:H6"/>
    <mergeCell ref="A2:Q2"/>
    <mergeCell ref="A4:A6"/>
    <mergeCell ref="B4:B6"/>
    <mergeCell ref="C4:C6"/>
    <mergeCell ref="D4:D6"/>
    <mergeCell ref="E4:E6"/>
    <mergeCell ref="F4:F6"/>
    <mergeCell ref="G4:Q4"/>
    <mergeCell ref="I5:I6"/>
    <mergeCell ref="J5:J6"/>
    <mergeCell ref="A3:F3"/>
    <mergeCell ref="K5:K6"/>
    <mergeCell ref="G5:G6"/>
    <mergeCell ref="L5:Q5"/>
  </mergeCells>
  <phoneticPr fontId="29" type="noConversion"/>
  <pageMargins left="0.7" right="0.7" top="0.75" bottom="0.75" header="0.3" footer="0.3"/>
  <extLst/>
</worksheet>
</file>

<file path=xl/worksheets/sheet12.xml><?xml version="1.0" encoding="utf-8"?>
<worksheet xmlns="http://schemas.openxmlformats.org/spreadsheetml/2006/main" xmlns:r="http://schemas.openxmlformats.org/officeDocument/2006/relationships">
  <sheetPr>
    <outlinePr summaryRight="0"/>
  </sheetPr>
  <dimension ref="A1:N11"/>
  <sheetViews>
    <sheetView showZeros="0" workbookViewId="0">
      <selection activeCell="A14" sqref="A14"/>
    </sheetView>
  </sheetViews>
  <sheetFormatPr defaultColWidth="9.125" defaultRowHeight="14.25" customHeight="1"/>
  <cols>
    <col min="1" max="1" width="31.375" customWidth="1"/>
    <col min="2" max="2" width="21.75" customWidth="1"/>
    <col min="3" max="3" width="26.75" customWidth="1"/>
    <col min="4" max="14" width="16.625" customWidth="1"/>
  </cols>
  <sheetData>
    <row r="1" spans="1:14" ht="13.5" customHeight="1">
      <c r="A1" s="75"/>
      <c r="B1" s="75"/>
      <c r="C1" s="75"/>
      <c r="D1" s="75"/>
      <c r="E1" s="75"/>
      <c r="F1" s="75"/>
      <c r="G1" s="75"/>
      <c r="H1" s="105"/>
      <c r="I1" s="75"/>
      <c r="J1" s="75"/>
      <c r="K1" s="75"/>
      <c r="L1" s="87"/>
      <c r="M1" s="106"/>
      <c r="N1" s="107" t="s">
        <v>431</v>
      </c>
    </row>
    <row r="2" spans="1:14" ht="27.75" customHeight="1">
      <c r="A2" s="204" t="s">
        <v>432</v>
      </c>
      <c r="B2" s="214"/>
      <c r="C2" s="214"/>
      <c r="D2" s="214"/>
      <c r="E2" s="214"/>
      <c r="F2" s="214"/>
      <c r="G2" s="214"/>
      <c r="H2" s="215"/>
      <c r="I2" s="214"/>
      <c r="J2" s="214"/>
      <c r="K2" s="214"/>
      <c r="L2" s="147"/>
      <c r="M2" s="215"/>
      <c r="N2" s="214"/>
    </row>
    <row r="3" spans="1:14" ht="18.75" customHeight="1">
      <c r="A3" s="216" t="str">
        <f>"单位名称："&amp;"云南省投资促进局"</f>
        <v>单位名称：云南省投资促进局</v>
      </c>
      <c r="B3" s="158"/>
      <c r="C3" s="158"/>
      <c r="D3" s="50"/>
      <c r="E3" s="50"/>
      <c r="F3" s="50"/>
      <c r="G3" s="50"/>
      <c r="H3" s="105"/>
      <c r="I3" s="75"/>
      <c r="J3" s="75"/>
      <c r="K3" s="75"/>
      <c r="L3" s="95"/>
      <c r="M3" s="108"/>
      <c r="N3" s="109" t="s">
        <v>120</v>
      </c>
    </row>
    <row r="4" spans="1:14" ht="15.75" customHeight="1">
      <c r="A4" s="163" t="s">
        <v>390</v>
      </c>
      <c r="B4" s="205" t="s">
        <v>433</v>
      </c>
      <c r="C4" s="205" t="s">
        <v>434</v>
      </c>
      <c r="D4" s="161" t="s">
        <v>136</v>
      </c>
      <c r="E4" s="161"/>
      <c r="F4" s="161"/>
      <c r="G4" s="161"/>
      <c r="H4" s="206"/>
      <c r="I4" s="161"/>
      <c r="J4" s="161"/>
      <c r="K4" s="161"/>
      <c r="L4" s="207"/>
      <c r="M4" s="206"/>
      <c r="N4" s="162"/>
    </row>
    <row r="5" spans="1:14" ht="17.25" customHeight="1">
      <c r="A5" s="182"/>
      <c r="B5" s="202"/>
      <c r="C5" s="202"/>
      <c r="D5" s="202" t="s">
        <v>31</v>
      </c>
      <c r="E5" s="202" t="s">
        <v>34</v>
      </c>
      <c r="F5" s="202" t="s">
        <v>396</v>
      </c>
      <c r="G5" s="202" t="s">
        <v>397</v>
      </c>
      <c r="H5" s="208" t="s">
        <v>398</v>
      </c>
      <c r="I5" s="210" t="s">
        <v>399</v>
      </c>
      <c r="J5" s="210"/>
      <c r="K5" s="210"/>
      <c r="L5" s="211"/>
      <c r="M5" s="212"/>
      <c r="N5" s="203"/>
    </row>
    <row r="6" spans="1:14" ht="54" customHeight="1">
      <c r="A6" s="169"/>
      <c r="B6" s="203"/>
      <c r="C6" s="203"/>
      <c r="D6" s="203"/>
      <c r="E6" s="203"/>
      <c r="F6" s="203"/>
      <c r="G6" s="203"/>
      <c r="H6" s="209"/>
      <c r="I6" s="96" t="s">
        <v>33</v>
      </c>
      <c r="J6" s="96" t="s">
        <v>44</v>
      </c>
      <c r="K6" s="96" t="s">
        <v>143</v>
      </c>
      <c r="L6" s="55" t="s">
        <v>40</v>
      </c>
      <c r="M6" s="97" t="s">
        <v>41</v>
      </c>
      <c r="N6" s="96" t="s">
        <v>42</v>
      </c>
    </row>
    <row r="7" spans="1:14" ht="15" customHeight="1">
      <c r="A7" s="59">
        <v>1</v>
      </c>
      <c r="B7" s="96">
        <v>2</v>
      </c>
      <c r="C7" s="96">
        <v>3</v>
      </c>
      <c r="D7" s="97">
        <v>4</v>
      </c>
      <c r="E7" s="97">
        <v>5</v>
      </c>
      <c r="F7" s="97">
        <v>6</v>
      </c>
      <c r="G7" s="97">
        <v>7</v>
      </c>
      <c r="H7" s="97">
        <v>8</v>
      </c>
      <c r="I7" s="97">
        <v>9</v>
      </c>
      <c r="J7" s="97">
        <v>10</v>
      </c>
      <c r="K7" s="97">
        <v>11</v>
      </c>
      <c r="L7" s="97">
        <v>12</v>
      </c>
      <c r="M7" s="97">
        <v>13</v>
      </c>
      <c r="N7" s="97">
        <v>14</v>
      </c>
    </row>
    <row r="8" spans="1:14" ht="21" customHeight="1">
      <c r="A8" s="99"/>
      <c r="B8" s="100"/>
      <c r="C8" s="100"/>
      <c r="D8" s="110"/>
      <c r="E8" s="110"/>
      <c r="F8" s="110"/>
      <c r="G8" s="110"/>
      <c r="H8" s="110"/>
      <c r="I8" s="110"/>
      <c r="J8" s="110"/>
      <c r="K8" s="110"/>
      <c r="L8" s="46"/>
      <c r="M8" s="110"/>
      <c r="N8" s="110"/>
    </row>
    <row r="9" spans="1:14" ht="21" customHeight="1">
      <c r="A9" s="99"/>
      <c r="B9" s="100"/>
      <c r="C9" s="100"/>
      <c r="D9" s="111"/>
      <c r="E9" s="111"/>
      <c r="F9" s="111"/>
      <c r="G9" s="111"/>
      <c r="H9" s="111"/>
      <c r="I9" s="111"/>
      <c r="J9" s="111"/>
      <c r="K9" s="111"/>
      <c r="L9" s="25"/>
      <c r="M9" s="111"/>
      <c r="N9" s="111"/>
    </row>
    <row r="10" spans="1:14" ht="21" customHeight="1">
      <c r="A10" s="199" t="s">
        <v>95</v>
      </c>
      <c r="B10" s="200"/>
      <c r="C10" s="213"/>
      <c r="D10" s="110"/>
      <c r="E10" s="110"/>
      <c r="F10" s="110"/>
      <c r="G10" s="110"/>
      <c r="H10" s="110"/>
      <c r="I10" s="110"/>
      <c r="J10" s="110"/>
      <c r="K10" s="110"/>
      <c r="L10" s="46"/>
      <c r="M10" s="110"/>
      <c r="N10" s="110"/>
    </row>
    <row r="11" spans="1:14" ht="24" customHeight="1">
      <c r="A11" s="124" t="s">
        <v>490</v>
      </c>
    </row>
  </sheetData>
  <mergeCells count="13">
    <mergeCell ref="A10:C10"/>
    <mergeCell ref="E5:E6"/>
    <mergeCell ref="A2:N2"/>
    <mergeCell ref="A4:A6"/>
    <mergeCell ref="B4:B6"/>
    <mergeCell ref="C4:C6"/>
    <mergeCell ref="D4:N4"/>
    <mergeCell ref="F5:F6"/>
    <mergeCell ref="G5:G6"/>
    <mergeCell ref="A3:C3"/>
    <mergeCell ref="H5:H6"/>
    <mergeCell ref="D5:D6"/>
    <mergeCell ref="I5:N5"/>
  </mergeCells>
  <phoneticPr fontId="29" type="noConversion"/>
  <pageMargins left="0.7" right="0.7" top="0.75" bottom="0.75" header="0.3" footer="0.3"/>
  <extLst/>
</worksheet>
</file>

<file path=xl/worksheets/sheet13.xml><?xml version="1.0" encoding="utf-8"?>
<worksheet xmlns="http://schemas.openxmlformats.org/spreadsheetml/2006/main" xmlns:r="http://schemas.openxmlformats.org/officeDocument/2006/relationships">
  <sheetPr>
    <outlinePr summaryRight="0"/>
  </sheetPr>
  <dimension ref="A1:W9"/>
  <sheetViews>
    <sheetView showZeros="0" workbookViewId="0">
      <selection activeCell="D36" sqref="D36"/>
    </sheetView>
  </sheetViews>
  <sheetFormatPr defaultColWidth="9.125" defaultRowHeight="14.25" customHeight="1"/>
  <cols>
    <col min="1" max="1" width="42" customWidth="1"/>
    <col min="2" max="15" width="17.125" customWidth="1"/>
    <col min="16" max="23" width="17" customWidth="1"/>
  </cols>
  <sheetData>
    <row r="1" spans="1:23" ht="13.5" customHeight="1">
      <c r="D1" s="47"/>
      <c r="W1" s="87" t="s">
        <v>435</v>
      </c>
    </row>
    <row r="2" spans="1:23" ht="27.75" customHeight="1">
      <c r="A2" s="204" t="s">
        <v>436</v>
      </c>
      <c r="B2" s="146"/>
      <c r="C2" s="146"/>
      <c r="D2" s="146"/>
      <c r="E2" s="146"/>
      <c r="F2" s="146"/>
      <c r="G2" s="146"/>
      <c r="H2" s="146"/>
      <c r="I2" s="146"/>
      <c r="J2" s="146"/>
      <c r="K2" s="146"/>
      <c r="L2" s="146"/>
      <c r="M2" s="146"/>
      <c r="N2" s="146"/>
      <c r="O2" s="146"/>
      <c r="P2" s="146"/>
      <c r="Q2" s="146"/>
      <c r="R2" s="146"/>
      <c r="S2" s="146"/>
      <c r="T2" s="146"/>
      <c r="U2" s="146"/>
      <c r="V2" s="146"/>
      <c r="W2" s="146"/>
    </row>
    <row r="3" spans="1:23" ht="18" customHeight="1">
      <c r="A3" s="216" t="str">
        <f>"单位名称："&amp;"云南省投资促进局"</f>
        <v>单位名称：云南省投资促进局</v>
      </c>
      <c r="B3" s="158"/>
      <c r="C3" s="158"/>
      <c r="D3" s="217"/>
      <c r="E3" s="181"/>
      <c r="F3" s="181"/>
      <c r="G3" s="181"/>
      <c r="H3" s="181"/>
      <c r="I3" s="181"/>
      <c r="W3" s="95" t="s">
        <v>120</v>
      </c>
    </row>
    <row r="4" spans="1:23" ht="19.5" customHeight="1">
      <c r="A4" s="129" t="s">
        <v>437</v>
      </c>
      <c r="B4" s="127" t="s">
        <v>136</v>
      </c>
      <c r="C4" s="177"/>
      <c r="D4" s="177"/>
      <c r="E4" s="127" t="s">
        <v>438</v>
      </c>
      <c r="F4" s="177"/>
      <c r="G4" s="177"/>
      <c r="H4" s="177"/>
      <c r="I4" s="177"/>
      <c r="J4" s="177"/>
      <c r="K4" s="177"/>
      <c r="L4" s="177"/>
      <c r="M4" s="177"/>
      <c r="N4" s="177"/>
      <c r="O4" s="177"/>
      <c r="P4" s="177"/>
      <c r="Q4" s="177"/>
      <c r="R4" s="177"/>
      <c r="S4" s="177"/>
      <c r="T4" s="177"/>
      <c r="U4" s="177"/>
      <c r="V4" s="177"/>
      <c r="W4" s="177"/>
    </row>
    <row r="5" spans="1:23" ht="40.5" customHeight="1">
      <c r="A5" s="130"/>
      <c r="B5" s="112" t="s">
        <v>31</v>
      </c>
      <c r="C5" s="52" t="s">
        <v>34</v>
      </c>
      <c r="D5" s="113" t="s">
        <v>439</v>
      </c>
      <c r="E5" s="54" t="s">
        <v>440</v>
      </c>
      <c r="F5" s="54" t="s">
        <v>441</v>
      </c>
      <c r="G5" s="54" t="s">
        <v>442</v>
      </c>
      <c r="H5" s="54" t="s">
        <v>443</v>
      </c>
      <c r="I5" s="54" t="s">
        <v>444</v>
      </c>
      <c r="J5" s="54" t="s">
        <v>445</v>
      </c>
      <c r="K5" s="54" t="s">
        <v>446</v>
      </c>
      <c r="L5" s="54" t="s">
        <v>447</v>
      </c>
      <c r="M5" s="54" t="s">
        <v>448</v>
      </c>
      <c r="N5" s="54" t="s">
        <v>449</v>
      </c>
      <c r="O5" s="54" t="s">
        <v>450</v>
      </c>
      <c r="P5" s="54" t="s">
        <v>451</v>
      </c>
      <c r="Q5" s="54" t="s">
        <v>452</v>
      </c>
      <c r="R5" s="54" t="s">
        <v>453</v>
      </c>
      <c r="S5" s="54" t="s">
        <v>454</v>
      </c>
      <c r="T5" s="54" t="s">
        <v>455</v>
      </c>
      <c r="U5" s="54" t="s">
        <v>456</v>
      </c>
      <c r="V5" s="54" t="s">
        <v>457</v>
      </c>
      <c r="W5" s="54" t="s">
        <v>458</v>
      </c>
    </row>
    <row r="6" spans="1:23" ht="19.5" customHeight="1">
      <c r="A6" s="54">
        <v>1</v>
      </c>
      <c r="B6" s="54">
        <v>2</v>
      </c>
      <c r="C6" s="54">
        <v>3</v>
      </c>
      <c r="D6" s="4">
        <v>4</v>
      </c>
      <c r="E6" s="54">
        <v>5</v>
      </c>
      <c r="F6" s="54">
        <v>6</v>
      </c>
      <c r="G6" s="54">
        <v>7</v>
      </c>
      <c r="H6" s="4">
        <v>8</v>
      </c>
      <c r="I6" s="54">
        <v>9</v>
      </c>
      <c r="J6" s="54">
        <v>10</v>
      </c>
      <c r="K6" s="54">
        <v>11</v>
      </c>
      <c r="L6" s="4">
        <v>12</v>
      </c>
      <c r="M6" s="54">
        <v>13</v>
      </c>
      <c r="N6" s="54">
        <v>14</v>
      </c>
      <c r="O6" s="54">
        <v>15</v>
      </c>
      <c r="P6" s="4">
        <v>16</v>
      </c>
      <c r="Q6" s="54">
        <v>17</v>
      </c>
      <c r="R6" s="54">
        <v>18</v>
      </c>
      <c r="S6" s="54">
        <v>19</v>
      </c>
      <c r="T6" s="4">
        <v>20</v>
      </c>
      <c r="U6" s="4">
        <v>21</v>
      </c>
      <c r="V6" s="4">
        <v>22</v>
      </c>
      <c r="W6" s="54">
        <v>23</v>
      </c>
    </row>
    <row r="7" spans="1:23" ht="28.35" customHeight="1">
      <c r="A7" s="41"/>
      <c r="B7" s="29"/>
      <c r="C7" s="29"/>
      <c r="D7" s="29"/>
      <c r="E7" s="29"/>
      <c r="F7" s="29"/>
      <c r="G7" s="29"/>
      <c r="H7" s="29"/>
      <c r="I7" s="29"/>
      <c r="J7" s="29"/>
      <c r="K7" s="29"/>
      <c r="L7" s="29"/>
      <c r="M7" s="29"/>
      <c r="N7" s="29"/>
      <c r="O7" s="29"/>
      <c r="P7" s="29"/>
      <c r="Q7" s="29"/>
      <c r="R7" s="29"/>
      <c r="S7" s="29"/>
      <c r="T7" s="29"/>
      <c r="U7" s="29"/>
      <c r="V7" s="29"/>
      <c r="W7" s="29"/>
    </row>
    <row r="8" spans="1:23" ht="29.85" customHeight="1">
      <c r="A8" s="41"/>
      <c r="B8" s="29"/>
      <c r="C8" s="29"/>
      <c r="D8" s="29"/>
      <c r="E8" s="29"/>
      <c r="F8" s="29"/>
      <c r="G8" s="29"/>
      <c r="H8" s="29"/>
      <c r="I8" s="29"/>
      <c r="J8" s="29"/>
      <c r="K8" s="29"/>
      <c r="L8" s="29"/>
      <c r="M8" s="29"/>
      <c r="N8" s="29"/>
      <c r="O8" s="29"/>
      <c r="P8" s="29"/>
      <c r="Q8" s="29"/>
      <c r="R8" s="29"/>
      <c r="S8" s="29"/>
      <c r="T8" s="29"/>
      <c r="U8" s="29"/>
      <c r="V8" s="29"/>
      <c r="W8" s="29"/>
    </row>
    <row r="9" spans="1:23" ht="24" customHeight="1">
      <c r="A9" s="124" t="s">
        <v>492</v>
      </c>
    </row>
  </sheetData>
  <mergeCells count="5">
    <mergeCell ref="A2:W2"/>
    <mergeCell ref="A4:A5"/>
    <mergeCell ref="B4:D4"/>
    <mergeCell ref="E4:W4"/>
    <mergeCell ref="A3:I3"/>
  </mergeCells>
  <phoneticPr fontId="29" type="noConversion"/>
  <pageMargins left="0.7" right="0.7" top="0.75" bottom="0.75" header="0.3" footer="0.3"/>
  <extLst/>
</worksheet>
</file>

<file path=xl/worksheets/sheet14.xml><?xml version="1.0" encoding="utf-8"?>
<worksheet xmlns="http://schemas.openxmlformats.org/spreadsheetml/2006/main" xmlns:r="http://schemas.openxmlformats.org/officeDocument/2006/relationships">
  <sheetPr>
    <outlinePr summaryRight="0"/>
  </sheetPr>
  <dimension ref="A1:J8"/>
  <sheetViews>
    <sheetView showZeros="0" workbookViewId="0">
      <selection activeCell="B22" sqref="B22"/>
    </sheetView>
  </sheetViews>
  <sheetFormatPr defaultColWidth="9.125" defaultRowHeight="12" customHeight="1"/>
  <cols>
    <col min="1" max="1" width="34.25" customWidth="1"/>
    <col min="2" max="2" width="29" customWidth="1"/>
    <col min="3" max="3" width="16.375" customWidth="1"/>
    <col min="4" max="4" width="15.625" customWidth="1"/>
    <col min="5" max="5" width="23.625" customWidth="1"/>
    <col min="6" max="6" width="11.25" customWidth="1"/>
    <col min="7" max="7" width="14.875" customWidth="1"/>
    <col min="8" max="8" width="10.875" customWidth="1"/>
    <col min="9" max="9" width="13.375" customWidth="1"/>
    <col min="10" max="10" width="32" customWidth="1"/>
  </cols>
  <sheetData>
    <row r="1" spans="1:10" ht="12" customHeight="1">
      <c r="J1" s="87" t="s">
        <v>459</v>
      </c>
    </row>
    <row r="2" spans="1:10" ht="28.5" customHeight="1">
      <c r="A2" s="125" t="s">
        <v>460</v>
      </c>
      <c r="B2" s="146"/>
      <c r="C2" s="146"/>
      <c r="D2" s="146"/>
      <c r="E2" s="146"/>
      <c r="F2" s="147"/>
      <c r="G2" s="146"/>
      <c r="H2" s="147"/>
      <c r="I2" s="147"/>
      <c r="J2" s="146"/>
    </row>
    <row r="3" spans="1:10" ht="17.25" customHeight="1">
      <c r="A3" s="179" t="str">
        <f>"单位名称："&amp;"云南省投资促进局"</f>
        <v>单位名称：云南省投资促进局</v>
      </c>
      <c r="B3" s="143"/>
      <c r="C3" s="143"/>
      <c r="D3" s="143"/>
      <c r="E3" s="143"/>
      <c r="F3" s="143"/>
      <c r="G3" s="143"/>
      <c r="H3" s="143"/>
    </row>
    <row r="4" spans="1:10" ht="44.25" customHeight="1">
      <c r="A4" s="88" t="s">
        <v>248</v>
      </c>
      <c r="B4" s="88" t="s">
        <v>249</v>
      </c>
      <c r="C4" s="88" t="s">
        <v>250</v>
      </c>
      <c r="D4" s="88" t="s">
        <v>251</v>
      </c>
      <c r="E4" s="88" t="s">
        <v>252</v>
      </c>
      <c r="F4" s="56" t="s">
        <v>253</v>
      </c>
      <c r="G4" s="88" t="s">
        <v>254</v>
      </c>
      <c r="H4" s="56" t="s">
        <v>255</v>
      </c>
      <c r="I4" s="56" t="s">
        <v>256</v>
      </c>
      <c r="J4" s="88" t="s">
        <v>257</v>
      </c>
    </row>
    <row r="5" spans="1:10" ht="14.25" customHeight="1">
      <c r="A5" s="88">
        <v>1</v>
      </c>
      <c r="B5" s="88">
        <v>2</v>
      </c>
      <c r="C5" s="88">
        <v>3</v>
      </c>
      <c r="D5" s="88">
        <v>4</v>
      </c>
      <c r="E5" s="88">
        <v>5</v>
      </c>
      <c r="F5" s="56">
        <v>6</v>
      </c>
      <c r="G5" s="88">
        <v>7</v>
      </c>
      <c r="H5" s="56">
        <v>8</v>
      </c>
      <c r="I5" s="56">
        <v>9</v>
      </c>
      <c r="J5" s="88">
        <v>10</v>
      </c>
    </row>
    <row r="6" spans="1:10" ht="42" customHeight="1">
      <c r="A6" s="94"/>
      <c r="B6" s="90"/>
      <c r="C6" s="90"/>
      <c r="D6" s="90"/>
      <c r="E6" s="91"/>
      <c r="F6" s="92"/>
      <c r="G6" s="91"/>
      <c r="H6" s="92"/>
      <c r="I6" s="92"/>
      <c r="J6" s="91"/>
    </row>
    <row r="7" spans="1:10" ht="42" customHeight="1">
      <c r="A7" s="94"/>
      <c r="B7" s="93"/>
      <c r="C7" s="93"/>
      <c r="D7" s="93"/>
      <c r="E7" s="94"/>
      <c r="F7" s="93"/>
      <c r="G7" s="94"/>
      <c r="H7" s="93"/>
      <c r="I7" s="93"/>
      <c r="J7" s="94"/>
    </row>
    <row r="8" spans="1:10" ht="20.25" customHeight="1">
      <c r="A8" s="124" t="s">
        <v>492</v>
      </c>
    </row>
  </sheetData>
  <mergeCells count="2">
    <mergeCell ref="A2:J2"/>
    <mergeCell ref="A3:H3"/>
  </mergeCells>
  <phoneticPr fontId="29" type="noConversion"/>
  <pageMargins left="0.7" right="0.7" top="0.75" bottom="0.75" header="0.3" footer="0.3"/>
  <extLst/>
</worksheet>
</file>

<file path=xl/worksheets/sheet15.xml><?xml version="1.0" encoding="utf-8"?>
<worksheet xmlns="http://schemas.openxmlformats.org/spreadsheetml/2006/main" xmlns:r="http://schemas.openxmlformats.org/officeDocument/2006/relationships">
  <sheetPr>
    <outlinePr summaryRight="0"/>
  </sheetPr>
  <dimension ref="A1:H11"/>
  <sheetViews>
    <sheetView showZeros="0" workbookViewId="0"/>
  </sheetViews>
  <sheetFormatPr defaultColWidth="8.875" defaultRowHeight="15" customHeight="1"/>
  <cols>
    <col min="1" max="1" width="36" customWidth="1"/>
    <col min="2" max="2" width="19.75" customWidth="1"/>
    <col min="3" max="3" width="33.375" customWidth="1"/>
    <col min="4" max="4" width="34.75" customWidth="1"/>
    <col min="5" max="5" width="14.5" customWidth="1"/>
    <col min="6" max="6" width="17.125" customWidth="1"/>
    <col min="7" max="7" width="17.375" customWidth="1"/>
    <col min="8" max="8" width="28.375" customWidth="1"/>
  </cols>
  <sheetData>
    <row r="1" spans="1:8" ht="18.75" customHeight="1">
      <c r="A1" s="114"/>
      <c r="B1" s="114"/>
      <c r="C1" s="114"/>
      <c r="D1" s="114"/>
      <c r="E1" s="114"/>
      <c r="F1" s="114"/>
      <c r="G1" s="114"/>
      <c r="H1" s="115" t="s">
        <v>461</v>
      </c>
    </row>
    <row r="2" spans="1:8" ht="30.6" customHeight="1">
      <c r="A2" s="219" t="s">
        <v>462</v>
      </c>
      <c r="B2" s="219"/>
      <c r="C2" s="219"/>
      <c r="D2" s="219"/>
      <c r="E2" s="219"/>
      <c r="F2" s="219"/>
      <c r="G2" s="219"/>
      <c r="H2" s="219"/>
    </row>
    <row r="3" spans="1:8" ht="18.75" customHeight="1">
      <c r="A3" s="116" t="str">
        <f>"单位名称："&amp;"云南省投资促进局"</f>
        <v>单位名称：云南省投资促进局</v>
      </c>
      <c r="B3" s="114"/>
      <c r="C3" s="114"/>
      <c r="D3" s="114"/>
      <c r="E3" s="114"/>
      <c r="F3" s="114"/>
      <c r="G3" s="114"/>
      <c r="H3" s="114"/>
    </row>
    <row r="4" spans="1:8" ht="18.75" customHeight="1">
      <c r="A4" s="218" t="s">
        <v>129</v>
      </c>
      <c r="B4" s="218" t="s">
        <v>463</v>
      </c>
      <c r="C4" s="218" t="s">
        <v>464</v>
      </c>
      <c r="D4" s="218" t="s">
        <v>465</v>
      </c>
      <c r="E4" s="218" t="s">
        <v>466</v>
      </c>
      <c r="F4" s="218" t="s">
        <v>467</v>
      </c>
      <c r="G4" s="218"/>
      <c r="H4" s="218"/>
    </row>
    <row r="5" spans="1:8" ht="18.75" customHeight="1">
      <c r="A5" s="218"/>
      <c r="B5" s="218"/>
      <c r="C5" s="218"/>
      <c r="D5" s="218"/>
      <c r="E5" s="218"/>
      <c r="F5" s="117" t="s">
        <v>394</v>
      </c>
      <c r="G5" s="117" t="s">
        <v>468</v>
      </c>
      <c r="H5" s="117" t="s">
        <v>469</v>
      </c>
    </row>
    <row r="6" spans="1:8" ht="18.75" customHeight="1">
      <c r="A6" s="118" t="s">
        <v>112</v>
      </c>
      <c r="B6" s="118" t="s">
        <v>113</v>
      </c>
      <c r="C6" s="118" t="s">
        <v>114</v>
      </c>
      <c r="D6" s="118" t="s">
        <v>115</v>
      </c>
      <c r="E6" s="118" t="s">
        <v>116</v>
      </c>
      <c r="F6" s="118" t="s">
        <v>117</v>
      </c>
      <c r="G6" s="118" t="s">
        <v>470</v>
      </c>
      <c r="H6" s="118" t="s">
        <v>336</v>
      </c>
    </row>
    <row r="7" spans="1:8" ht="29.85" customHeight="1">
      <c r="A7" s="119" t="s">
        <v>46</v>
      </c>
      <c r="B7" s="119" t="s">
        <v>471</v>
      </c>
      <c r="C7" s="119" t="s">
        <v>429</v>
      </c>
      <c r="D7" s="119" t="s">
        <v>472</v>
      </c>
      <c r="E7" s="117" t="s">
        <v>264</v>
      </c>
      <c r="F7" s="120">
        <v>14</v>
      </c>
      <c r="G7" s="121">
        <v>6000</v>
      </c>
      <c r="H7" s="121">
        <v>84000</v>
      </c>
    </row>
    <row r="8" spans="1:8" ht="29.85" customHeight="1">
      <c r="A8" s="119" t="s">
        <v>46</v>
      </c>
      <c r="B8" s="119" t="s">
        <v>473</v>
      </c>
      <c r="C8" s="119" t="s">
        <v>474</v>
      </c>
      <c r="D8" s="119" t="s">
        <v>420</v>
      </c>
      <c r="E8" s="117" t="s">
        <v>305</v>
      </c>
      <c r="F8" s="120">
        <v>10</v>
      </c>
      <c r="G8" s="121">
        <v>2000</v>
      </c>
      <c r="H8" s="121">
        <v>20000</v>
      </c>
    </row>
    <row r="9" spans="1:8" ht="29.85" customHeight="1">
      <c r="A9" s="119" t="s">
        <v>46</v>
      </c>
      <c r="B9" s="119" t="s">
        <v>473</v>
      </c>
      <c r="C9" s="119" t="s">
        <v>423</v>
      </c>
      <c r="D9" s="119" t="s">
        <v>422</v>
      </c>
      <c r="E9" s="117" t="s">
        <v>305</v>
      </c>
      <c r="F9" s="120">
        <v>5</v>
      </c>
      <c r="G9" s="121">
        <v>800</v>
      </c>
      <c r="H9" s="121">
        <v>4000</v>
      </c>
    </row>
    <row r="10" spans="1:8" ht="29.85" customHeight="1">
      <c r="A10" s="119" t="s">
        <v>46</v>
      </c>
      <c r="B10" s="119" t="s">
        <v>473</v>
      </c>
      <c r="C10" s="119" t="s">
        <v>419</v>
      </c>
      <c r="D10" s="119" t="s">
        <v>418</v>
      </c>
      <c r="E10" s="117" t="s">
        <v>305</v>
      </c>
      <c r="F10" s="120">
        <v>5</v>
      </c>
      <c r="G10" s="121">
        <v>3500</v>
      </c>
      <c r="H10" s="121">
        <v>17500</v>
      </c>
    </row>
    <row r="11" spans="1:8" ht="20.100000000000001" customHeight="1">
      <c r="A11" s="218" t="s">
        <v>31</v>
      </c>
      <c r="B11" s="218"/>
      <c r="C11" s="218"/>
      <c r="D11" s="218"/>
      <c r="E11" s="218"/>
      <c r="F11" s="120">
        <v>34</v>
      </c>
      <c r="G11" s="121"/>
      <c r="H11" s="121">
        <v>125500</v>
      </c>
    </row>
  </sheetData>
  <mergeCells count="8">
    <mergeCell ref="A11:E11"/>
    <mergeCell ref="A2:H2"/>
    <mergeCell ref="A4:A5"/>
    <mergeCell ref="B4:B5"/>
    <mergeCell ref="C4:C5"/>
    <mergeCell ref="D4:D5"/>
    <mergeCell ref="E4:E5"/>
    <mergeCell ref="F4:H4"/>
  </mergeCells>
  <phoneticPr fontId="29" type="noConversion"/>
  <pageMargins left="0.7" right="0.7" top="0.75" bottom="0.75" header="0.3" footer="0.3"/>
  <extLst/>
</worksheet>
</file>

<file path=xl/worksheets/sheet16.xml><?xml version="1.0" encoding="utf-8"?>
<worksheet xmlns="http://schemas.openxmlformats.org/spreadsheetml/2006/main" xmlns:r="http://schemas.openxmlformats.org/officeDocument/2006/relationships">
  <sheetPr>
    <outlinePr summaryRight="0"/>
  </sheetPr>
  <dimension ref="A1:K11"/>
  <sheetViews>
    <sheetView showZeros="0" workbookViewId="0">
      <selection activeCell="A11" sqref="A11"/>
    </sheetView>
  </sheetViews>
  <sheetFormatPr defaultColWidth="9.125" defaultRowHeight="14.25" customHeight="1"/>
  <cols>
    <col min="1" max="1" width="16.375" customWidth="1"/>
    <col min="2" max="2" width="29" customWidth="1"/>
    <col min="3" max="3" width="23.875" customWidth="1"/>
    <col min="4" max="7" width="19.625" customWidth="1"/>
    <col min="8" max="8" width="15.375" customWidth="1"/>
    <col min="9" max="11" width="19.625" customWidth="1"/>
  </cols>
  <sheetData>
    <row r="1" spans="1:11" ht="13.5" customHeight="1">
      <c r="D1" s="80"/>
      <c r="E1" s="80"/>
      <c r="F1" s="80"/>
      <c r="G1" s="80"/>
      <c r="K1" s="32" t="s">
        <v>475</v>
      </c>
    </row>
    <row r="2" spans="1:11" ht="27.75" customHeight="1">
      <c r="A2" s="146" t="s">
        <v>476</v>
      </c>
      <c r="B2" s="146"/>
      <c r="C2" s="146"/>
      <c r="D2" s="146"/>
      <c r="E2" s="146"/>
      <c r="F2" s="146"/>
      <c r="G2" s="146"/>
      <c r="H2" s="146"/>
      <c r="I2" s="146"/>
      <c r="J2" s="146"/>
      <c r="K2" s="146"/>
    </row>
    <row r="3" spans="1:11" ht="13.5" customHeight="1">
      <c r="A3" s="179" t="str">
        <f>"单位名称："&amp;"云南省投资促进局"</f>
        <v>单位名称：云南省投资促进局</v>
      </c>
      <c r="B3" s="189"/>
      <c r="C3" s="189"/>
      <c r="D3" s="189"/>
      <c r="E3" s="189"/>
      <c r="F3" s="189"/>
      <c r="G3" s="189"/>
      <c r="H3" s="33"/>
      <c r="I3" s="33"/>
      <c r="J3" s="33"/>
      <c r="K3" s="35" t="s">
        <v>120</v>
      </c>
    </row>
    <row r="4" spans="1:11" ht="21.75" customHeight="1">
      <c r="A4" s="186" t="s">
        <v>210</v>
      </c>
      <c r="B4" s="186" t="s">
        <v>131</v>
      </c>
      <c r="C4" s="186" t="s">
        <v>211</v>
      </c>
      <c r="D4" s="163" t="s">
        <v>132</v>
      </c>
      <c r="E4" s="163" t="s">
        <v>133</v>
      </c>
      <c r="F4" s="163" t="s">
        <v>134</v>
      </c>
      <c r="G4" s="163" t="s">
        <v>135</v>
      </c>
      <c r="H4" s="129" t="s">
        <v>31</v>
      </c>
      <c r="I4" s="127" t="s">
        <v>477</v>
      </c>
      <c r="J4" s="177"/>
      <c r="K4" s="128"/>
    </row>
    <row r="5" spans="1:11" ht="21.75" customHeight="1">
      <c r="A5" s="187"/>
      <c r="B5" s="187"/>
      <c r="C5" s="187"/>
      <c r="D5" s="182"/>
      <c r="E5" s="182"/>
      <c r="F5" s="182"/>
      <c r="G5" s="182"/>
      <c r="H5" s="220"/>
      <c r="I5" s="163" t="s">
        <v>34</v>
      </c>
      <c r="J5" s="163" t="s">
        <v>35</v>
      </c>
      <c r="K5" s="163" t="s">
        <v>36</v>
      </c>
    </row>
    <row r="6" spans="1:11" ht="40.5" customHeight="1">
      <c r="A6" s="188"/>
      <c r="B6" s="188"/>
      <c r="C6" s="188"/>
      <c r="D6" s="169"/>
      <c r="E6" s="169"/>
      <c r="F6" s="169"/>
      <c r="G6" s="169"/>
      <c r="H6" s="130"/>
      <c r="I6" s="169" t="s">
        <v>33</v>
      </c>
      <c r="J6" s="169"/>
      <c r="K6" s="169"/>
    </row>
    <row r="7" spans="1:11" ht="15" customHeight="1">
      <c r="A7" s="38">
        <v>1</v>
      </c>
      <c r="B7" s="38">
        <v>2</v>
      </c>
      <c r="C7" s="38">
        <v>3</v>
      </c>
      <c r="D7" s="38">
        <v>4</v>
      </c>
      <c r="E7" s="38">
        <v>5</v>
      </c>
      <c r="F7" s="38">
        <v>6</v>
      </c>
      <c r="G7" s="38">
        <v>7</v>
      </c>
      <c r="H7" s="38">
        <v>8</v>
      </c>
      <c r="I7" s="38">
        <v>9</v>
      </c>
      <c r="J7" s="39">
        <v>10</v>
      </c>
      <c r="K7" s="39">
        <v>11</v>
      </c>
    </row>
    <row r="8" spans="1:11" ht="30.6" customHeight="1">
      <c r="A8" s="73"/>
      <c r="B8" s="122"/>
      <c r="C8" s="73"/>
      <c r="D8" s="73"/>
      <c r="E8" s="73"/>
      <c r="F8" s="73"/>
      <c r="G8" s="73"/>
      <c r="H8" s="29"/>
      <c r="I8" s="29"/>
      <c r="J8" s="29"/>
      <c r="K8" s="29"/>
    </row>
    <row r="9" spans="1:11" ht="30.6" customHeight="1">
      <c r="A9" s="122"/>
      <c r="B9" s="122"/>
      <c r="C9" s="122"/>
      <c r="D9" s="122"/>
      <c r="E9" s="122"/>
      <c r="F9" s="122"/>
      <c r="G9" s="122"/>
      <c r="H9" s="29"/>
      <c r="I9" s="29"/>
      <c r="J9" s="29"/>
      <c r="K9" s="29"/>
    </row>
    <row r="10" spans="1:11" ht="18.75" customHeight="1">
      <c r="A10" s="183" t="s">
        <v>95</v>
      </c>
      <c r="B10" s="184"/>
      <c r="C10" s="184"/>
      <c r="D10" s="184"/>
      <c r="E10" s="184"/>
      <c r="F10" s="184"/>
      <c r="G10" s="185"/>
      <c r="H10" s="29"/>
      <c r="I10" s="29"/>
      <c r="J10" s="29"/>
      <c r="K10" s="29"/>
    </row>
    <row r="11" spans="1:11" ht="21" customHeight="1">
      <c r="A11" s="124" t="s">
        <v>493</v>
      </c>
    </row>
  </sheetData>
  <mergeCells count="15">
    <mergeCell ref="A10:G10"/>
    <mergeCell ref="I5:I6"/>
    <mergeCell ref="A2:K2"/>
    <mergeCell ref="E4:E6"/>
    <mergeCell ref="A4:A6"/>
    <mergeCell ref="B4:B6"/>
    <mergeCell ref="A3:G3"/>
    <mergeCell ref="K5:K6"/>
    <mergeCell ref="I4:K4"/>
    <mergeCell ref="C4:C6"/>
    <mergeCell ref="F4:F6"/>
    <mergeCell ref="G4:G6"/>
    <mergeCell ref="H4:H6"/>
    <mergeCell ref="J5:J6"/>
    <mergeCell ref="D4:D6"/>
  </mergeCells>
  <phoneticPr fontId="29" type="noConversion"/>
  <pageMargins left="0.7" right="0.7" top="0.75" bottom="0.75" header="0.3" footer="0.3"/>
  <extLst/>
</worksheet>
</file>

<file path=xl/worksheets/sheet17.xml><?xml version="1.0" encoding="utf-8"?>
<worksheet xmlns="http://schemas.openxmlformats.org/spreadsheetml/2006/main" xmlns:r="http://schemas.openxmlformats.org/officeDocument/2006/relationships">
  <sheetPr>
    <outlinePr summaryRight="0"/>
  </sheetPr>
  <dimension ref="A1:G17"/>
  <sheetViews>
    <sheetView showZeros="0" workbookViewId="0"/>
  </sheetViews>
  <sheetFormatPr defaultColWidth="9.125" defaultRowHeight="14.25" customHeight="1"/>
  <cols>
    <col min="1" max="1" width="37.75" customWidth="1"/>
    <col min="2" max="2" width="28" customWidth="1"/>
    <col min="3" max="3" width="37.625" customWidth="1"/>
    <col min="4" max="4" width="17" customWidth="1"/>
    <col min="5" max="7" width="27" customWidth="1"/>
  </cols>
  <sheetData>
    <row r="1" spans="1:7" ht="13.5" customHeight="1">
      <c r="D1" s="80"/>
      <c r="G1" s="32" t="s">
        <v>478</v>
      </c>
    </row>
    <row r="2" spans="1:7" ht="27.75" customHeight="1">
      <c r="A2" s="170" t="s">
        <v>479</v>
      </c>
      <c r="B2" s="170"/>
      <c r="C2" s="170"/>
      <c r="D2" s="170"/>
      <c r="E2" s="170"/>
      <c r="F2" s="170"/>
      <c r="G2" s="170"/>
    </row>
    <row r="3" spans="1:7" ht="13.5" customHeight="1">
      <c r="A3" s="179" t="str">
        <f>"单位名称："&amp;"云南省投资促进局"</f>
        <v>单位名称：云南省投资促进局</v>
      </c>
      <c r="B3" s="189"/>
      <c r="C3" s="189"/>
      <c r="D3" s="189"/>
      <c r="E3" s="33"/>
      <c r="F3" s="33"/>
      <c r="G3" s="35" t="s">
        <v>120</v>
      </c>
    </row>
    <row r="4" spans="1:7" ht="21.75" customHeight="1">
      <c r="A4" s="186" t="s">
        <v>211</v>
      </c>
      <c r="B4" s="186" t="s">
        <v>210</v>
      </c>
      <c r="C4" s="186" t="s">
        <v>131</v>
      </c>
      <c r="D4" s="163" t="s">
        <v>480</v>
      </c>
      <c r="E4" s="127" t="s">
        <v>34</v>
      </c>
      <c r="F4" s="177"/>
      <c r="G4" s="128"/>
    </row>
    <row r="5" spans="1:7" ht="21.75" customHeight="1">
      <c r="A5" s="187"/>
      <c r="B5" s="187"/>
      <c r="C5" s="187"/>
      <c r="D5" s="182"/>
      <c r="E5" s="129" t="s">
        <v>481</v>
      </c>
      <c r="F5" s="163" t="s">
        <v>482</v>
      </c>
      <c r="G5" s="163" t="s">
        <v>483</v>
      </c>
    </row>
    <row r="6" spans="1:7" ht="40.5" customHeight="1">
      <c r="A6" s="188"/>
      <c r="B6" s="188"/>
      <c r="C6" s="188"/>
      <c r="D6" s="169"/>
      <c r="E6" s="130"/>
      <c r="F6" s="169" t="s">
        <v>33</v>
      </c>
      <c r="G6" s="169"/>
    </row>
    <row r="7" spans="1:7" ht="15" customHeight="1">
      <c r="A7" s="38">
        <v>1</v>
      </c>
      <c r="B7" s="38">
        <v>2</v>
      </c>
      <c r="C7" s="38">
        <v>3</v>
      </c>
      <c r="D7" s="38">
        <v>4</v>
      </c>
      <c r="E7" s="38">
        <v>5</v>
      </c>
      <c r="F7" s="38">
        <v>6</v>
      </c>
      <c r="G7" s="38">
        <v>7</v>
      </c>
    </row>
    <row r="8" spans="1:7" ht="29.85" customHeight="1">
      <c r="A8" s="122" t="s">
        <v>46</v>
      </c>
      <c r="B8" s="123"/>
      <c r="C8" s="123"/>
      <c r="D8" s="122"/>
      <c r="E8" s="29">
        <v>129587400</v>
      </c>
      <c r="F8" s="29">
        <v>129587400</v>
      </c>
      <c r="G8" s="29">
        <v>129587400</v>
      </c>
    </row>
    <row r="9" spans="1:7" ht="29.85" customHeight="1">
      <c r="A9" s="122"/>
      <c r="B9" s="122" t="s">
        <v>484</v>
      </c>
      <c r="C9" s="122" t="s">
        <v>233</v>
      </c>
      <c r="D9" s="122" t="s">
        <v>485</v>
      </c>
      <c r="E9" s="29">
        <v>1129000</v>
      </c>
      <c r="F9" s="29">
        <v>1129000</v>
      </c>
      <c r="G9" s="29">
        <v>1129000</v>
      </c>
    </row>
    <row r="10" spans="1:7" ht="29.85" customHeight="1">
      <c r="A10" s="13"/>
      <c r="B10" s="122" t="s">
        <v>486</v>
      </c>
      <c r="C10" s="122" t="s">
        <v>222</v>
      </c>
      <c r="D10" s="122" t="s">
        <v>485</v>
      </c>
      <c r="E10" s="29">
        <v>9900000</v>
      </c>
      <c r="F10" s="29">
        <v>9900000</v>
      </c>
      <c r="G10" s="29">
        <v>9900000</v>
      </c>
    </row>
    <row r="11" spans="1:7" ht="29.85" customHeight="1">
      <c r="A11" s="13"/>
      <c r="B11" s="122" t="s">
        <v>486</v>
      </c>
      <c r="C11" s="122" t="s">
        <v>214</v>
      </c>
      <c r="D11" s="122" t="s">
        <v>485</v>
      </c>
      <c r="E11" s="29">
        <v>600000</v>
      </c>
      <c r="F11" s="29">
        <v>600000</v>
      </c>
      <c r="G11" s="29">
        <v>600000</v>
      </c>
    </row>
    <row r="12" spans="1:7" ht="29.85" customHeight="1">
      <c r="A12" s="13"/>
      <c r="B12" s="122" t="s">
        <v>486</v>
      </c>
      <c r="C12" s="122" t="s">
        <v>244</v>
      </c>
      <c r="D12" s="122" t="s">
        <v>485</v>
      </c>
      <c r="E12" s="29">
        <v>1864400</v>
      </c>
      <c r="F12" s="29">
        <v>1864400</v>
      </c>
      <c r="G12" s="29">
        <v>1864400</v>
      </c>
    </row>
    <row r="13" spans="1:7" ht="29.85" customHeight="1">
      <c r="A13" s="13"/>
      <c r="B13" s="122" t="s">
        <v>486</v>
      </c>
      <c r="C13" s="122" t="s">
        <v>238</v>
      </c>
      <c r="D13" s="122" t="s">
        <v>485</v>
      </c>
      <c r="E13" s="29">
        <v>29000</v>
      </c>
      <c r="F13" s="29">
        <v>29000</v>
      </c>
      <c r="G13" s="29">
        <v>29000</v>
      </c>
    </row>
    <row r="14" spans="1:7" ht="29.85" customHeight="1">
      <c r="A14" s="13"/>
      <c r="B14" s="122" t="s">
        <v>487</v>
      </c>
      <c r="C14" s="122" t="s">
        <v>217</v>
      </c>
      <c r="D14" s="122" t="s">
        <v>485</v>
      </c>
      <c r="E14" s="29">
        <v>1875000</v>
      </c>
      <c r="F14" s="29">
        <v>1875000</v>
      </c>
      <c r="G14" s="29">
        <v>1875000</v>
      </c>
    </row>
    <row r="15" spans="1:7" ht="29.85" customHeight="1">
      <c r="A15" s="13"/>
      <c r="B15" s="122" t="s">
        <v>488</v>
      </c>
      <c r="C15" s="122" t="s">
        <v>240</v>
      </c>
      <c r="D15" s="122" t="s">
        <v>485</v>
      </c>
      <c r="E15" s="29">
        <v>17397000</v>
      </c>
      <c r="F15" s="29">
        <v>17397000</v>
      </c>
      <c r="G15" s="29">
        <v>17397000</v>
      </c>
    </row>
    <row r="16" spans="1:7" ht="29.85" customHeight="1">
      <c r="A16" s="13"/>
      <c r="B16" s="122" t="s">
        <v>488</v>
      </c>
      <c r="C16" s="122" t="s">
        <v>228</v>
      </c>
      <c r="D16" s="122" t="s">
        <v>485</v>
      </c>
      <c r="E16" s="29">
        <v>96793000</v>
      </c>
      <c r="F16" s="29">
        <v>96793000</v>
      </c>
      <c r="G16" s="29">
        <v>96793000</v>
      </c>
    </row>
    <row r="17" spans="1:7" ht="18.75" customHeight="1">
      <c r="A17" s="221" t="s">
        <v>31</v>
      </c>
      <c r="B17" s="222" t="s">
        <v>489</v>
      </c>
      <c r="C17" s="222"/>
      <c r="D17" s="223"/>
      <c r="E17" s="29">
        <v>129587400</v>
      </c>
      <c r="F17" s="29">
        <v>129587400</v>
      </c>
      <c r="G17" s="29">
        <v>129587400</v>
      </c>
    </row>
  </sheetData>
  <mergeCells count="11">
    <mergeCell ref="A17:D17"/>
    <mergeCell ref="B4:B6"/>
    <mergeCell ref="C4:C6"/>
    <mergeCell ref="A4:A6"/>
    <mergeCell ref="G5:G6"/>
    <mergeCell ref="D4:D6"/>
    <mergeCell ref="A2:G2"/>
    <mergeCell ref="A3:D3"/>
    <mergeCell ref="F5:F6"/>
    <mergeCell ref="E5:E6"/>
    <mergeCell ref="E4:G4"/>
  </mergeCells>
  <phoneticPr fontId="29" type="noConversion"/>
  <pageMargins left="0.7" right="0.7" top="0.75" bottom="0.75" header="0.3" footer="0.3"/>
  <extLst/>
</worksheet>
</file>

<file path=xl/worksheets/sheet2.xml><?xml version="1.0" encoding="utf-8"?>
<worksheet xmlns="http://schemas.openxmlformats.org/spreadsheetml/2006/main" xmlns:r="http://schemas.openxmlformats.org/officeDocument/2006/relationships">
  <sheetPr>
    <outlinePr summaryRight="0"/>
  </sheetPr>
  <dimension ref="A1:S9"/>
  <sheetViews>
    <sheetView showZeros="0" workbookViewId="0"/>
  </sheetViews>
  <sheetFormatPr defaultColWidth="8" defaultRowHeight="14.25" customHeight="1"/>
  <cols>
    <col min="1" max="1" width="21.125" customWidth="1"/>
    <col min="2" max="2" width="35.25" customWidth="1"/>
    <col min="3" max="19" width="16.125" customWidth="1"/>
  </cols>
  <sheetData>
    <row r="1" spans="1:19" ht="12" customHeight="1">
      <c r="A1" s="29"/>
      <c r="J1" s="30"/>
      <c r="N1" s="143"/>
      <c r="O1" s="31"/>
      <c r="P1" s="31"/>
      <c r="Q1" s="31"/>
      <c r="R1" s="142" t="s">
        <v>27</v>
      </c>
      <c r="S1" s="143"/>
    </row>
    <row r="2" spans="1:19" ht="36" customHeight="1">
      <c r="A2" s="145" t="s">
        <v>28</v>
      </c>
      <c r="B2" s="146"/>
      <c r="C2" s="146"/>
      <c r="D2" s="146"/>
      <c r="E2" s="146"/>
      <c r="F2" s="146"/>
      <c r="G2" s="146"/>
      <c r="H2" s="146"/>
      <c r="I2" s="146"/>
      <c r="J2" s="147"/>
      <c r="K2" s="146"/>
      <c r="L2" s="146"/>
      <c r="M2" s="146"/>
      <c r="N2" s="146"/>
      <c r="O2" s="146"/>
      <c r="P2" s="146"/>
      <c r="Q2" s="146"/>
      <c r="R2" s="146"/>
      <c r="S2" s="146"/>
    </row>
    <row r="3" spans="1:19" ht="20.25" customHeight="1">
      <c r="A3" s="151" t="str">
        <f>"单位名称："&amp;"云南省投资促进局"</f>
        <v>单位名称：云南省投资促进局</v>
      </c>
      <c r="B3" s="152"/>
      <c r="C3" s="152"/>
      <c r="D3" s="152"/>
      <c r="E3" s="33"/>
      <c r="F3" s="33"/>
      <c r="G3" s="33"/>
      <c r="H3" s="33"/>
      <c r="I3" s="33"/>
      <c r="J3" s="34"/>
      <c r="K3" s="33"/>
      <c r="L3" s="33"/>
      <c r="M3" s="33"/>
      <c r="N3" s="144"/>
      <c r="O3" s="35"/>
      <c r="P3" s="35"/>
      <c r="Q3" s="35"/>
      <c r="R3" s="144" t="s">
        <v>2</v>
      </c>
      <c r="S3" s="144" t="s">
        <v>2</v>
      </c>
    </row>
    <row r="4" spans="1:19" ht="18.75" customHeight="1">
      <c r="A4" s="138" t="s">
        <v>29</v>
      </c>
      <c r="B4" s="141" t="s">
        <v>30</v>
      </c>
      <c r="C4" s="141" t="s">
        <v>31</v>
      </c>
      <c r="D4" s="153" t="s">
        <v>32</v>
      </c>
      <c r="E4" s="154"/>
      <c r="F4" s="154"/>
      <c r="G4" s="154"/>
      <c r="H4" s="154"/>
      <c r="I4" s="154"/>
      <c r="J4" s="155"/>
      <c r="K4" s="154"/>
      <c r="L4" s="154"/>
      <c r="M4" s="154"/>
      <c r="N4" s="148"/>
      <c r="O4" s="148" t="s">
        <v>20</v>
      </c>
      <c r="P4" s="148"/>
      <c r="Q4" s="148"/>
      <c r="R4" s="148"/>
      <c r="S4" s="148"/>
    </row>
    <row r="5" spans="1:19" ht="18" customHeight="1">
      <c r="A5" s="139"/>
      <c r="B5" s="133"/>
      <c r="C5" s="133"/>
      <c r="D5" s="133" t="s">
        <v>33</v>
      </c>
      <c r="E5" s="133" t="s">
        <v>34</v>
      </c>
      <c r="F5" s="133" t="s">
        <v>35</v>
      </c>
      <c r="G5" s="133" t="s">
        <v>36</v>
      </c>
      <c r="H5" s="133" t="s">
        <v>37</v>
      </c>
      <c r="I5" s="135" t="s">
        <v>38</v>
      </c>
      <c r="J5" s="136"/>
      <c r="K5" s="135" t="s">
        <v>39</v>
      </c>
      <c r="L5" s="135" t="s">
        <v>40</v>
      </c>
      <c r="M5" s="135" t="s">
        <v>41</v>
      </c>
      <c r="N5" s="137" t="s">
        <v>42</v>
      </c>
      <c r="O5" s="149" t="s">
        <v>33</v>
      </c>
      <c r="P5" s="149" t="s">
        <v>34</v>
      </c>
      <c r="Q5" s="149" t="s">
        <v>35</v>
      </c>
      <c r="R5" s="149" t="s">
        <v>36</v>
      </c>
      <c r="S5" s="149" t="s">
        <v>43</v>
      </c>
    </row>
    <row r="6" spans="1:19" ht="29.25" customHeight="1">
      <c r="A6" s="140"/>
      <c r="B6" s="134"/>
      <c r="C6" s="134"/>
      <c r="D6" s="134"/>
      <c r="E6" s="134"/>
      <c r="F6" s="134"/>
      <c r="G6" s="134"/>
      <c r="H6" s="134"/>
      <c r="I6" s="36" t="s">
        <v>33</v>
      </c>
      <c r="J6" s="36" t="s">
        <v>44</v>
      </c>
      <c r="K6" s="36" t="s">
        <v>39</v>
      </c>
      <c r="L6" s="36" t="s">
        <v>40</v>
      </c>
      <c r="M6" s="36" t="s">
        <v>41</v>
      </c>
      <c r="N6" s="36" t="s">
        <v>42</v>
      </c>
      <c r="O6" s="150"/>
      <c r="P6" s="150"/>
      <c r="Q6" s="150"/>
      <c r="R6" s="150"/>
      <c r="S6" s="150"/>
    </row>
    <row r="7" spans="1:19" ht="16.5" customHeight="1">
      <c r="A7" s="37">
        <v>1</v>
      </c>
      <c r="B7" s="38">
        <v>2</v>
      </c>
      <c r="C7" s="38">
        <v>3</v>
      </c>
      <c r="D7" s="38">
        <v>4</v>
      </c>
      <c r="E7" s="37">
        <v>5</v>
      </c>
      <c r="F7" s="38">
        <v>6</v>
      </c>
      <c r="G7" s="38">
        <v>7</v>
      </c>
      <c r="H7" s="37">
        <v>8</v>
      </c>
      <c r="I7" s="38">
        <v>9</v>
      </c>
      <c r="J7" s="39">
        <v>10</v>
      </c>
      <c r="K7" s="39">
        <v>11</v>
      </c>
      <c r="L7" s="40">
        <v>12</v>
      </c>
      <c r="M7" s="39">
        <v>13</v>
      </c>
      <c r="N7" s="39">
        <v>14</v>
      </c>
      <c r="O7" s="39">
        <v>15</v>
      </c>
      <c r="P7" s="39">
        <v>16</v>
      </c>
      <c r="Q7" s="39">
        <v>17</v>
      </c>
      <c r="R7" s="39">
        <v>18</v>
      </c>
      <c r="S7" s="39">
        <v>19</v>
      </c>
    </row>
    <row r="8" spans="1:19" ht="31.35" customHeight="1">
      <c r="A8" s="41" t="s">
        <v>45</v>
      </c>
      <c r="B8" s="41" t="s">
        <v>46</v>
      </c>
      <c r="C8" s="29">
        <v>152783008.72999999</v>
      </c>
      <c r="D8" s="10">
        <v>149819778.72999999</v>
      </c>
      <c r="E8" s="25">
        <v>149819778.72999999</v>
      </c>
      <c r="F8" s="25"/>
      <c r="G8" s="25"/>
      <c r="H8" s="25"/>
      <c r="I8" s="25"/>
      <c r="J8" s="25"/>
      <c r="K8" s="25"/>
      <c r="L8" s="25"/>
      <c r="M8" s="25"/>
      <c r="N8" s="25"/>
      <c r="O8" s="25">
        <v>2963230</v>
      </c>
      <c r="P8" s="25">
        <v>2963230</v>
      </c>
      <c r="Q8" s="25"/>
      <c r="R8" s="25"/>
      <c r="S8" s="25"/>
    </row>
    <row r="9" spans="1:19" ht="16.5" customHeight="1">
      <c r="A9" s="42" t="s">
        <v>31</v>
      </c>
      <c r="B9" s="43"/>
      <c r="C9" s="44">
        <v>152783008.72999999</v>
      </c>
      <c r="D9" s="44">
        <v>149819778.72999999</v>
      </c>
      <c r="E9" s="45">
        <v>149819778.72999999</v>
      </c>
      <c r="F9" s="46"/>
      <c r="G9" s="46"/>
      <c r="H9" s="46"/>
      <c r="I9" s="46"/>
      <c r="J9" s="46"/>
      <c r="K9" s="46"/>
      <c r="L9" s="46"/>
      <c r="M9" s="46"/>
      <c r="N9" s="46"/>
      <c r="O9" s="46">
        <v>2963230</v>
      </c>
      <c r="P9" s="46">
        <v>2963230</v>
      </c>
      <c r="Q9" s="46"/>
      <c r="R9" s="46"/>
      <c r="S9" s="46"/>
    </row>
  </sheetData>
  <mergeCells count="22">
    <mergeCell ref="R1:S1"/>
    <mergeCell ref="R3:S3"/>
    <mergeCell ref="A2:S2"/>
    <mergeCell ref="O4:S4"/>
    <mergeCell ref="O5:O6"/>
    <mergeCell ref="P5:P6"/>
    <mergeCell ref="Q5:Q6"/>
    <mergeCell ref="R5:R6"/>
    <mergeCell ref="S5:S6"/>
    <mergeCell ref="N1"/>
    <mergeCell ref="N3"/>
    <mergeCell ref="A3:D3"/>
    <mergeCell ref="D4:N4"/>
    <mergeCell ref="C4:C6"/>
    <mergeCell ref="D5:D6"/>
    <mergeCell ref="E5:E6"/>
    <mergeCell ref="F5:F6"/>
    <mergeCell ref="G5:G6"/>
    <mergeCell ref="H5:H6"/>
    <mergeCell ref="I5:N5"/>
    <mergeCell ref="A4:A6"/>
    <mergeCell ref="B4:B6"/>
  </mergeCells>
  <phoneticPr fontId="29" type="noConversion"/>
  <pageMargins left="0.7" right="0.7" top="0.75" bottom="0.75" header="0.3" footer="0.3"/>
  <extLst/>
</worksheet>
</file>

<file path=xl/worksheets/sheet3.xml><?xml version="1.0" encoding="utf-8"?>
<worksheet xmlns="http://schemas.openxmlformats.org/spreadsheetml/2006/main" xmlns:r="http://schemas.openxmlformats.org/officeDocument/2006/relationships">
  <sheetPr>
    <outlinePr summaryRight="0"/>
  </sheetPr>
  <dimension ref="A1:O25"/>
  <sheetViews>
    <sheetView showZeros="0" workbookViewId="0"/>
  </sheetViews>
  <sheetFormatPr defaultColWidth="9.125" defaultRowHeight="14.25" customHeight="1"/>
  <cols>
    <col min="1" max="1" width="14.25" customWidth="1"/>
    <col min="2" max="2" width="32.625" customWidth="1"/>
    <col min="3" max="6" width="18.875" customWidth="1"/>
    <col min="7" max="7" width="21.25" customWidth="1"/>
    <col min="8" max="9" width="18.875" customWidth="1"/>
    <col min="10" max="10" width="17.875" customWidth="1"/>
    <col min="11" max="15" width="18.875" customWidth="1"/>
  </cols>
  <sheetData>
    <row r="1" spans="1:15" ht="15.75" customHeight="1">
      <c r="D1" s="31"/>
      <c r="H1" s="31"/>
      <c r="O1" s="47" t="s">
        <v>47</v>
      </c>
    </row>
    <row r="2" spans="1:15" ht="28.5" customHeight="1">
      <c r="A2" s="146" t="s">
        <v>48</v>
      </c>
      <c r="B2" s="146"/>
      <c r="C2" s="146"/>
      <c r="D2" s="146"/>
      <c r="E2" s="146"/>
      <c r="F2" s="146"/>
      <c r="G2" s="146"/>
      <c r="H2" s="146"/>
      <c r="I2" s="146"/>
      <c r="J2" s="146"/>
      <c r="K2" s="146"/>
      <c r="L2" s="146"/>
      <c r="M2" s="146"/>
      <c r="N2" s="146"/>
      <c r="O2" s="146"/>
    </row>
    <row r="3" spans="1:15" ht="15" customHeight="1">
      <c r="A3" s="156" t="str">
        <f>"单位名称："&amp;"云南省投资促进局"</f>
        <v>单位名称：云南省投资促进局</v>
      </c>
      <c r="B3" s="157"/>
      <c r="C3" s="158"/>
      <c r="D3" s="158"/>
      <c r="E3" s="158"/>
      <c r="F3" s="158"/>
      <c r="G3" s="152"/>
      <c r="H3" s="158"/>
      <c r="I3" s="158"/>
      <c r="J3" s="152"/>
      <c r="K3" s="158"/>
      <c r="L3" s="158"/>
      <c r="M3" s="33"/>
      <c r="N3" s="33"/>
      <c r="O3" s="51" t="s">
        <v>2</v>
      </c>
    </row>
    <row r="4" spans="1:15" ht="18.75" customHeight="1">
      <c r="A4" s="163" t="s">
        <v>49</v>
      </c>
      <c r="B4" s="163" t="s">
        <v>50</v>
      </c>
      <c r="C4" s="129" t="s">
        <v>31</v>
      </c>
      <c r="D4" s="165" t="s">
        <v>34</v>
      </c>
      <c r="E4" s="165"/>
      <c r="F4" s="165"/>
      <c r="G4" s="164" t="s">
        <v>35</v>
      </c>
      <c r="H4" s="163" t="s">
        <v>36</v>
      </c>
      <c r="I4" s="163" t="s">
        <v>51</v>
      </c>
      <c r="J4" s="127" t="s">
        <v>52</v>
      </c>
      <c r="K4" s="161" t="s">
        <v>53</v>
      </c>
      <c r="L4" s="161" t="s">
        <v>54</v>
      </c>
      <c r="M4" s="161" t="s">
        <v>55</v>
      </c>
      <c r="N4" s="161" t="s">
        <v>56</v>
      </c>
      <c r="O4" s="162" t="s">
        <v>57</v>
      </c>
    </row>
    <row r="5" spans="1:15" ht="30" customHeight="1">
      <c r="A5" s="130"/>
      <c r="B5" s="130"/>
      <c r="C5" s="130"/>
      <c r="D5" s="53" t="s">
        <v>33</v>
      </c>
      <c r="E5" s="53" t="s">
        <v>58</v>
      </c>
      <c r="F5" s="53" t="s">
        <v>59</v>
      </c>
      <c r="G5" s="130"/>
      <c r="H5" s="130"/>
      <c r="I5" s="130"/>
      <c r="J5" s="54" t="s">
        <v>33</v>
      </c>
      <c r="K5" s="55" t="s">
        <v>53</v>
      </c>
      <c r="L5" s="55" t="s">
        <v>54</v>
      </c>
      <c r="M5" s="55" t="s">
        <v>55</v>
      </c>
      <c r="N5" s="55" t="s">
        <v>56</v>
      </c>
      <c r="O5" s="55" t="s">
        <v>57</v>
      </c>
    </row>
    <row r="6" spans="1:15" ht="16.5" customHeight="1">
      <c r="A6" s="54">
        <v>1</v>
      </c>
      <c r="B6" s="54">
        <v>2</v>
      </c>
      <c r="C6" s="54">
        <v>3</v>
      </c>
      <c r="D6" s="54">
        <v>4</v>
      </c>
      <c r="E6" s="54">
        <v>5</v>
      </c>
      <c r="F6" s="54">
        <v>6</v>
      </c>
      <c r="G6" s="54">
        <v>7</v>
      </c>
      <c r="H6" s="56">
        <v>8</v>
      </c>
      <c r="I6" s="56">
        <v>9</v>
      </c>
      <c r="J6" s="56">
        <v>10</v>
      </c>
      <c r="K6" s="56">
        <v>11</v>
      </c>
      <c r="L6" s="56">
        <v>12</v>
      </c>
      <c r="M6" s="56">
        <v>13</v>
      </c>
      <c r="N6" s="56">
        <v>14</v>
      </c>
      <c r="O6" s="54">
        <v>15</v>
      </c>
    </row>
    <row r="7" spans="1:15" ht="20.25" customHeight="1">
      <c r="A7" s="41" t="s">
        <v>60</v>
      </c>
      <c r="B7" s="41" t="s">
        <v>61</v>
      </c>
      <c r="C7" s="10">
        <v>147798733.86000001</v>
      </c>
      <c r="D7" s="10">
        <v>147798733.86000001</v>
      </c>
      <c r="E7" s="10">
        <v>15248103.859999999</v>
      </c>
      <c r="F7" s="10">
        <v>132550630</v>
      </c>
      <c r="G7" s="25"/>
      <c r="H7" s="10"/>
      <c r="I7" s="10"/>
      <c r="J7" s="10"/>
      <c r="K7" s="10"/>
      <c r="L7" s="10"/>
      <c r="M7" s="25"/>
      <c r="N7" s="10"/>
      <c r="O7" s="10"/>
    </row>
    <row r="8" spans="1:15" ht="20.25" customHeight="1">
      <c r="A8" s="57" t="s">
        <v>62</v>
      </c>
      <c r="B8" s="57" t="s">
        <v>63</v>
      </c>
      <c r="C8" s="10">
        <v>147798733.86000001</v>
      </c>
      <c r="D8" s="10">
        <v>147798733.86000001</v>
      </c>
      <c r="E8" s="10">
        <v>15248103.859999999</v>
      </c>
      <c r="F8" s="10">
        <v>132550630</v>
      </c>
      <c r="G8" s="25"/>
      <c r="H8" s="10"/>
      <c r="I8" s="10"/>
      <c r="J8" s="10"/>
      <c r="K8" s="10"/>
      <c r="L8" s="10"/>
      <c r="M8" s="25"/>
      <c r="N8" s="10"/>
      <c r="O8" s="10"/>
    </row>
    <row r="9" spans="1:15" ht="20.25" customHeight="1">
      <c r="A9" s="58" t="s">
        <v>64</v>
      </c>
      <c r="B9" s="58" t="s">
        <v>65</v>
      </c>
      <c r="C9" s="10">
        <v>15425203.859999999</v>
      </c>
      <c r="D9" s="10">
        <v>15425203.859999999</v>
      </c>
      <c r="E9" s="10">
        <v>14825203.859999999</v>
      </c>
      <c r="F9" s="10">
        <v>600000</v>
      </c>
      <c r="G9" s="25"/>
      <c r="H9" s="10"/>
      <c r="I9" s="10"/>
      <c r="J9" s="10"/>
      <c r="K9" s="10"/>
      <c r="L9" s="10"/>
      <c r="M9" s="25"/>
      <c r="N9" s="10"/>
      <c r="O9" s="10"/>
    </row>
    <row r="10" spans="1:15" ht="20.25" customHeight="1">
      <c r="A10" s="58" t="s">
        <v>66</v>
      </c>
      <c r="B10" s="58" t="s">
        <v>67</v>
      </c>
      <c r="C10" s="10">
        <v>132373530</v>
      </c>
      <c r="D10" s="10">
        <v>132373530</v>
      </c>
      <c r="E10" s="10">
        <v>422900</v>
      </c>
      <c r="F10" s="10">
        <v>131950630</v>
      </c>
      <c r="G10" s="25"/>
      <c r="H10" s="10"/>
      <c r="I10" s="10"/>
      <c r="J10" s="10"/>
      <c r="K10" s="10"/>
      <c r="L10" s="10"/>
      <c r="M10" s="25"/>
      <c r="N10" s="10"/>
      <c r="O10" s="10"/>
    </row>
    <row r="11" spans="1:15" ht="20.25" customHeight="1">
      <c r="A11" s="41" t="s">
        <v>68</v>
      </c>
      <c r="B11" s="41" t="s">
        <v>69</v>
      </c>
      <c r="C11" s="10">
        <v>1751829.53</v>
      </c>
      <c r="D11" s="10">
        <v>1751829.53</v>
      </c>
      <c r="E11" s="10">
        <v>1751829.53</v>
      </c>
      <c r="F11" s="10"/>
      <c r="G11" s="25"/>
      <c r="H11" s="10"/>
      <c r="I11" s="10"/>
      <c r="J11" s="10"/>
      <c r="K11" s="10"/>
      <c r="L11" s="10"/>
      <c r="M11" s="25"/>
      <c r="N11" s="10"/>
      <c r="O11" s="10"/>
    </row>
    <row r="12" spans="1:15" ht="20.25" customHeight="1">
      <c r="A12" s="57" t="s">
        <v>70</v>
      </c>
      <c r="B12" s="57" t="s">
        <v>71</v>
      </c>
      <c r="C12" s="10">
        <v>1735065.92</v>
      </c>
      <c r="D12" s="10">
        <v>1735065.92</v>
      </c>
      <c r="E12" s="10">
        <v>1735065.92</v>
      </c>
      <c r="F12" s="10"/>
      <c r="G12" s="25"/>
      <c r="H12" s="10"/>
      <c r="I12" s="10"/>
      <c r="J12" s="10"/>
      <c r="K12" s="10"/>
      <c r="L12" s="10"/>
      <c r="M12" s="25"/>
      <c r="N12" s="10"/>
      <c r="O12" s="10"/>
    </row>
    <row r="13" spans="1:15" ht="20.25" customHeight="1">
      <c r="A13" s="58" t="s">
        <v>72</v>
      </c>
      <c r="B13" s="58" t="s">
        <v>73</v>
      </c>
      <c r="C13" s="10">
        <v>19980</v>
      </c>
      <c r="D13" s="10">
        <v>19980</v>
      </c>
      <c r="E13" s="10">
        <v>19980</v>
      </c>
      <c r="F13" s="10"/>
      <c r="G13" s="25"/>
      <c r="H13" s="10"/>
      <c r="I13" s="10"/>
      <c r="J13" s="10"/>
      <c r="K13" s="10"/>
      <c r="L13" s="10"/>
      <c r="M13" s="25"/>
      <c r="N13" s="10"/>
      <c r="O13" s="10"/>
    </row>
    <row r="14" spans="1:15" ht="20.25" customHeight="1">
      <c r="A14" s="58" t="s">
        <v>74</v>
      </c>
      <c r="B14" s="58" t="s">
        <v>75</v>
      </c>
      <c r="C14" s="10">
        <v>1715085.92</v>
      </c>
      <c r="D14" s="10">
        <v>1715085.92</v>
      </c>
      <c r="E14" s="10">
        <v>1715085.92</v>
      </c>
      <c r="F14" s="10"/>
      <c r="G14" s="25"/>
      <c r="H14" s="10"/>
      <c r="I14" s="10"/>
      <c r="J14" s="10"/>
      <c r="K14" s="10"/>
      <c r="L14" s="10"/>
      <c r="M14" s="25"/>
      <c r="N14" s="10"/>
      <c r="O14" s="10"/>
    </row>
    <row r="15" spans="1:15" ht="20.25" customHeight="1">
      <c r="A15" s="57" t="s">
        <v>76</v>
      </c>
      <c r="B15" s="57" t="s">
        <v>77</v>
      </c>
      <c r="C15" s="10">
        <v>16763.61</v>
      </c>
      <c r="D15" s="10">
        <v>16763.61</v>
      </c>
      <c r="E15" s="10">
        <v>16763.61</v>
      </c>
      <c r="F15" s="10"/>
      <c r="G15" s="25"/>
      <c r="H15" s="10"/>
      <c r="I15" s="10"/>
      <c r="J15" s="10"/>
      <c r="K15" s="10"/>
      <c r="L15" s="10"/>
      <c r="M15" s="25"/>
      <c r="N15" s="10"/>
      <c r="O15" s="10"/>
    </row>
    <row r="16" spans="1:15" ht="20.25" customHeight="1">
      <c r="A16" s="58" t="s">
        <v>78</v>
      </c>
      <c r="B16" s="58" t="s">
        <v>77</v>
      </c>
      <c r="C16" s="10">
        <v>16763.61</v>
      </c>
      <c r="D16" s="10">
        <v>16763.61</v>
      </c>
      <c r="E16" s="10">
        <v>16763.61</v>
      </c>
      <c r="F16" s="10"/>
      <c r="G16" s="25"/>
      <c r="H16" s="10"/>
      <c r="I16" s="10"/>
      <c r="J16" s="10"/>
      <c r="K16" s="10"/>
      <c r="L16" s="10"/>
      <c r="M16" s="25"/>
      <c r="N16" s="10"/>
      <c r="O16" s="10"/>
    </row>
    <row r="17" spans="1:15" ht="20.25" customHeight="1">
      <c r="A17" s="41" t="s">
        <v>79</v>
      </c>
      <c r="B17" s="41" t="s">
        <v>80</v>
      </c>
      <c r="C17" s="10">
        <v>1912734.6</v>
      </c>
      <c r="D17" s="10">
        <v>1912734.6</v>
      </c>
      <c r="E17" s="10">
        <v>1912734.6</v>
      </c>
      <c r="F17" s="10"/>
      <c r="G17" s="25"/>
      <c r="H17" s="10"/>
      <c r="I17" s="10"/>
      <c r="J17" s="10"/>
      <c r="K17" s="10"/>
      <c r="L17" s="10"/>
      <c r="M17" s="25"/>
      <c r="N17" s="10"/>
      <c r="O17" s="10"/>
    </row>
    <row r="18" spans="1:15" ht="20.25" customHeight="1">
      <c r="A18" s="57" t="s">
        <v>81</v>
      </c>
      <c r="B18" s="57" t="s">
        <v>82</v>
      </c>
      <c r="C18" s="10">
        <v>1912734.6</v>
      </c>
      <c r="D18" s="10">
        <v>1912734.6</v>
      </c>
      <c r="E18" s="10">
        <v>1912734.6</v>
      </c>
      <c r="F18" s="10"/>
      <c r="G18" s="25"/>
      <c r="H18" s="10"/>
      <c r="I18" s="10"/>
      <c r="J18" s="10"/>
      <c r="K18" s="10"/>
      <c r="L18" s="10"/>
      <c r="M18" s="25"/>
      <c r="N18" s="10"/>
      <c r="O18" s="10"/>
    </row>
    <row r="19" spans="1:15" ht="20.25" customHeight="1">
      <c r="A19" s="58" t="s">
        <v>83</v>
      </c>
      <c r="B19" s="58" t="s">
        <v>84</v>
      </c>
      <c r="C19" s="10">
        <v>1157683</v>
      </c>
      <c r="D19" s="10">
        <v>1157683</v>
      </c>
      <c r="E19" s="10">
        <v>1157683</v>
      </c>
      <c r="F19" s="10"/>
      <c r="G19" s="25"/>
      <c r="H19" s="10"/>
      <c r="I19" s="10"/>
      <c r="J19" s="10"/>
      <c r="K19" s="10"/>
      <c r="L19" s="10"/>
      <c r="M19" s="25"/>
      <c r="N19" s="10"/>
      <c r="O19" s="10"/>
    </row>
    <row r="20" spans="1:15" ht="20.25" customHeight="1">
      <c r="A20" s="58" t="s">
        <v>85</v>
      </c>
      <c r="B20" s="58" t="s">
        <v>86</v>
      </c>
      <c r="C20" s="10">
        <v>712931.6</v>
      </c>
      <c r="D20" s="10">
        <v>712931.6</v>
      </c>
      <c r="E20" s="10">
        <v>712931.6</v>
      </c>
      <c r="F20" s="10"/>
      <c r="G20" s="25"/>
      <c r="H20" s="10"/>
      <c r="I20" s="10"/>
      <c r="J20" s="10"/>
      <c r="K20" s="10"/>
      <c r="L20" s="10"/>
      <c r="M20" s="25"/>
      <c r="N20" s="10"/>
      <c r="O20" s="10"/>
    </row>
    <row r="21" spans="1:15" ht="20.25" customHeight="1">
      <c r="A21" s="58" t="s">
        <v>87</v>
      </c>
      <c r="B21" s="58" t="s">
        <v>88</v>
      </c>
      <c r="C21" s="10">
        <v>42120</v>
      </c>
      <c r="D21" s="10">
        <v>42120</v>
      </c>
      <c r="E21" s="10">
        <v>42120</v>
      </c>
      <c r="F21" s="10"/>
      <c r="G21" s="25"/>
      <c r="H21" s="10"/>
      <c r="I21" s="10"/>
      <c r="J21" s="10"/>
      <c r="K21" s="10"/>
      <c r="L21" s="10"/>
      <c r="M21" s="25"/>
      <c r="N21" s="10"/>
      <c r="O21" s="10"/>
    </row>
    <row r="22" spans="1:15" ht="20.25" customHeight="1">
      <c r="A22" s="41" t="s">
        <v>89</v>
      </c>
      <c r="B22" s="41" t="s">
        <v>90</v>
      </c>
      <c r="C22" s="10">
        <v>1319710.74</v>
      </c>
      <c r="D22" s="10">
        <v>1319710.74</v>
      </c>
      <c r="E22" s="10">
        <v>1319710.74</v>
      </c>
      <c r="F22" s="10"/>
      <c r="G22" s="25"/>
      <c r="H22" s="10"/>
      <c r="I22" s="10"/>
      <c r="J22" s="10"/>
      <c r="K22" s="10"/>
      <c r="L22" s="10"/>
      <c r="M22" s="25"/>
      <c r="N22" s="10"/>
      <c r="O22" s="10"/>
    </row>
    <row r="23" spans="1:15" ht="20.25" customHeight="1">
      <c r="A23" s="57" t="s">
        <v>91</v>
      </c>
      <c r="B23" s="57" t="s">
        <v>92</v>
      </c>
      <c r="C23" s="10">
        <v>1319710.74</v>
      </c>
      <c r="D23" s="10">
        <v>1319710.74</v>
      </c>
      <c r="E23" s="10">
        <v>1319710.74</v>
      </c>
      <c r="F23" s="10"/>
      <c r="G23" s="25"/>
      <c r="H23" s="10"/>
      <c r="I23" s="10"/>
      <c r="J23" s="10"/>
      <c r="K23" s="10"/>
      <c r="L23" s="10"/>
      <c r="M23" s="25"/>
      <c r="N23" s="10"/>
      <c r="O23" s="10"/>
    </row>
    <row r="24" spans="1:15" ht="20.25" customHeight="1">
      <c r="A24" s="58" t="s">
        <v>93</v>
      </c>
      <c r="B24" s="58" t="s">
        <v>94</v>
      </c>
      <c r="C24" s="10">
        <v>1319710.74</v>
      </c>
      <c r="D24" s="10">
        <v>1319710.74</v>
      </c>
      <c r="E24" s="10">
        <v>1319710.74</v>
      </c>
      <c r="F24" s="10"/>
      <c r="G24" s="25"/>
      <c r="H24" s="10"/>
      <c r="I24" s="10"/>
      <c r="J24" s="10"/>
      <c r="K24" s="10"/>
      <c r="L24" s="10"/>
      <c r="M24" s="25"/>
      <c r="N24" s="10"/>
      <c r="O24" s="10"/>
    </row>
    <row r="25" spans="1:15" ht="17.25" customHeight="1">
      <c r="A25" s="159" t="s">
        <v>95</v>
      </c>
      <c r="B25" s="160" t="s">
        <v>95</v>
      </c>
      <c r="C25" s="44">
        <v>152783008.72999999</v>
      </c>
      <c r="D25" s="44">
        <v>152783008.72999999</v>
      </c>
      <c r="E25" s="44">
        <v>20232378.73</v>
      </c>
      <c r="F25" s="44">
        <v>132550630</v>
      </c>
      <c r="G25" s="46"/>
      <c r="H25" s="44"/>
      <c r="I25" s="44"/>
      <c r="J25" s="44"/>
      <c r="K25" s="44"/>
      <c r="L25" s="44"/>
      <c r="M25" s="46"/>
      <c r="N25" s="44"/>
      <c r="O25" s="44"/>
    </row>
  </sheetData>
  <mergeCells count="11">
    <mergeCell ref="A2:O2"/>
    <mergeCell ref="A3:L3"/>
    <mergeCell ref="A25:B25"/>
    <mergeCell ref="J4:O4"/>
    <mergeCell ref="I4:I5"/>
    <mergeCell ref="G4:G5"/>
    <mergeCell ref="A4:A5"/>
    <mergeCell ref="B4:B5"/>
    <mergeCell ref="C4:C5"/>
    <mergeCell ref="D4:F4"/>
    <mergeCell ref="H4:H5"/>
  </mergeCells>
  <phoneticPr fontId="29" type="noConversion"/>
  <pageMargins left="0.7" right="0.7" top="0.75" bottom="0.75" header="0.3" footer="0.3"/>
  <extLst/>
</worksheet>
</file>

<file path=xl/worksheets/sheet4.xml><?xml version="1.0" encoding="utf-8"?>
<worksheet xmlns="http://schemas.openxmlformats.org/spreadsheetml/2006/main" xmlns:r="http://schemas.openxmlformats.org/officeDocument/2006/relationships">
  <sheetPr>
    <outlinePr summaryRight="0"/>
  </sheetPr>
  <dimension ref="A1:D16"/>
  <sheetViews>
    <sheetView showZeros="0" workbookViewId="0"/>
  </sheetViews>
  <sheetFormatPr defaultColWidth="9.125" defaultRowHeight="14.25" customHeight="1"/>
  <cols>
    <col min="1" max="1" width="49.25" customWidth="1"/>
    <col min="2" max="2" width="43.375" customWidth="1"/>
    <col min="3" max="3" width="48.625" customWidth="1"/>
    <col min="4" max="4" width="41.125" customWidth="1"/>
  </cols>
  <sheetData>
    <row r="1" spans="1:4" ht="14.25" customHeight="1">
      <c r="D1" s="3" t="s">
        <v>96</v>
      </c>
    </row>
    <row r="2" spans="1:4" ht="31.5" customHeight="1">
      <c r="A2" s="125" t="s">
        <v>97</v>
      </c>
      <c r="B2" s="166"/>
      <c r="C2" s="166"/>
      <c r="D2" s="166"/>
    </row>
    <row r="3" spans="1:4" ht="17.25" customHeight="1">
      <c r="A3" s="167" t="str">
        <f>"单位名称："&amp;"云南省投资促进局"</f>
        <v>单位名称：云南省投资促进局</v>
      </c>
      <c r="B3" s="132"/>
      <c r="C3" s="2"/>
      <c r="D3" s="1" t="s">
        <v>2</v>
      </c>
    </row>
    <row r="4" spans="1:4" ht="24.6" customHeight="1">
      <c r="A4" s="127" t="s">
        <v>3</v>
      </c>
      <c r="B4" s="128"/>
      <c r="C4" s="127" t="s">
        <v>4</v>
      </c>
      <c r="D4" s="128"/>
    </row>
    <row r="5" spans="1:4" ht="15.6" customHeight="1">
      <c r="A5" s="129" t="s">
        <v>5</v>
      </c>
      <c r="B5" s="168" t="s">
        <v>6</v>
      </c>
      <c r="C5" s="129" t="s">
        <v>98</v>
      </c>
      <c r="D5" s="168" t="s">
        <v>6</v>
      </c>
    </row>
    <row r="6" spans="1:4" ht="14.1" customHeight="1">
      <c r="A6" s="130"/>
      <c r="B6" s="169"/>
      <c r="C6" s="130"/>
      <c r="D6" s="169"/>
    </row>
    <row r="7" spans="1:4" ht="29.1" customHeight="1">
      <c r="A7" s="60" t="s">
        <v>99</v>
      </c>
      <c r="B7" s="61">
        <v>149819778.72999999</v>
      </c>
      <c r="C7" s="62" t="s">
        <v>100</v>
      </c>
      <c r="D7" s="61">
        <v>152783008.72999999</v>
      </c>
    </row>
    <row r="8" spans="1:4" ht="29.1" customHeight="1">
      <c r="A8" s="63" t="s">
        <v>101</v>
      </c>
      <c r="B8" s="25">
        <v>149819778.72999999</v>
      </c>
      <c r="C8" s="9" t="str">
        <f>"（一）"&amp;"一般公共服务支出"</f>
        <v>（一）一般公共服务支出</v>
      </c>
      <c r="D8" s="25">
        <v>147798733.86000001</v>
      </c>
    </row>
    <row r="9" spans="1:4" ht="29.1" customHeight="1">
      <c r="A9" s="63" t="s">
        <v>102</v>
      </c>
      <c r="B9" s="25"/>
      <c r="C9" s="9" t="str">
        <f>"（二）"&amp;"社会保障和就业支出"</f>
        <v>（二）社会保障和就业支出</v>
      </c>
      <c r="D9" s="25">
        <v>1751829.53</v>
      </c>
    </row>
    <row r="10" spans="1:4" ht="29.1" customHeight="1">
      <c r="A10" s="63" t="s">
        <v>103</v>
      </c>
      <c r="B10" s="25"/>
      <c r="C10" s="9" t="str">
        <f>"（三）"&amp;"卫生健康支出"</f>
        <v>（三）卫生健康支出</v>
      </c>
      <c r="D10" s="25">
        <v>1912734.6</v>
      </c>
    </row>
    <row r="11" spans="1:4" ht="29.1" customHeight="1">
      <c r="A11" s="64" t="s">
        <v>104</v>
      </c>
      <c r="B11" s="65">
        <v>2963230</v>
      </c>
      <c r="C11" s="9" t="str">
        <f>"（四）"&amp;"住房保障支出"</f>
        <v>（四）住房保障支出</v>
      </c>
      <c r="D11" s="25">
        <v>1319710.74</v>
      </c>
    </row>
    <row r="12" spans="1:4" ht="29.1" customHeight="1">
      <c r="A12" s="63" t="s">
        <v>101</v>
      </c>
      <c r="B12" s="10">
        <v>2963230</v>
      </c>
      <c r="C12" s="17"/>
      <c r="D12" s="18"/>
    </row>
    <row r="13" spans="1:4" ht="29.1" customHeight="1">
      <c r="A13" s="24" t="s">
        <v>102</v>
      </c>
      <c r="B13" s="10"/>
      <c r="C13" s="17"/>
      <c r="D13" s="18"/>
    </row>
    <row r="14" spans="1:4" ht="29.1" customHeight="1">
      <c r="A14" s="24" t="s">
        <v>103</v>
      </c>
      <c r="B14" s="18"/>
      <c r="C14" s="17"/>
      <c r="D14" s="18"/>
    </row>
    <row r="15" spans="1:4" ht="29.1" customHeight="1">
      <c r="A15" s="66"/>
      <c r="B15" s="18"/>
      <c r="C15" s="67" t="s">
        <v>105</v>
      </c>
      <c r="D15" s="65"/>
    </row>
    <row r="16" spans="1:4" ht="29.1" customHeight="1">
      <c r="A16" s="66" t="s">
        <v>106</v>
      </c>
      <c r="B16" s="18">
        <v>152783008.72999999</v>
      </c>
      <c r="C16" s="17" t="s">
        <v>26</v>
      </c>
      <c r="D16" s="18">
        <v>152783008.72999999</v>
      </c>
    </row>
  </sheetData>
  <mergeCells count="8">
    <mergeCell ref="A2:D2"/>
    <mergeCell ref="A4:B4"/>
    <mergeCell ref="C4:D4"/>
    <mergeCell ref="A5:A6"/>
    <mergeCell ref="C5:C6"/>
    <mergeCell ref="A3:B3"/>
    <mergeCell ref="B5:B6"/>
    <mergeCell ref="D5:D6"/>
  </mergeCells>
  <phoneticPr fontId="29" type="noConversion"/>
  <pageMargins left="0.7" right="0.7" top="0.75" bottom="0.75" header="0.3" footer="0.3"/>
  <extLst/>
</worksheet>
</file>

<file path=xl/worksheets/sheet5.xml><?xml version="1.0" encoding="utf-8"?>
<worksheet xmlns="http://schemas.openxmlformats.org/spreadsheetml/2006/main" xmlns:r="http://schemas.openxmlformats.org/officeDocument/2006/relationships">
  <sheetPr>
    <outlinePr summaryRight="0"/>
  </sheetPr>
  <dimension ref="A1:G25"/>
  <sheetViews>
    <sheetView showZeros="0" workbookViewId="0"/>
  </sheetViews>
  <sheetFormatPr defaultColWidth="9.125" defaultRowHeight="14.25" customHeight="1"/>
  <cols>
    <col min="1" max="1" width="20.125" customWidth="1"/>
    <col min="2" max="2" width="37.375" customWidth="1"/>
    <col min="3" max="3" width="24.25" customWidth="1"/>
    <col min="4" max="6" width="25" customWidth="1"/>
    <col min="7" max="7" width="24.25" customWidth="1"/>
  </cols>
  <sheetData>
    <row r="1" spans="1:7" ht="12" customHeight="1">
      <c r="D1" s="68"/>
      <c r="F1" s="47"/>
      <c r="G1" s="47" t="s">
        <v>107</v>
      </c>
    </row>
    <row r="2" spans="1:7" ht="39" customHeight="1">
      <c r="A2" s="170" t="s">
        <v>108</v>
      </c>
      <c r="B2" s="170"/>
      <c r="C2" s="170"/>
      <c r="D2" s="170"/>
      <c r="E2" s="170"/>
      <c r="F2" s="170"/>
      <c r="G2" s="170"/>
    </row>
    <row r="3" spans="1:7" ht="18" customHeight="1">
      <c r="A3" s="167" t="str">
        <f>"单位名称："&amp;"云南省投资促进局"</f>
        <v>单位名称：云南省投资促进局</v>
      </c>
      <c r="B3" s="143"/>
      <c r="C3" s="143"/>
      <c r="D3" s="143"/>
      <c r="E3" s="143"/>
      <c r="F3" s="51"/>
      <c r="G3" s="51" t="s">
        <v>2</v>
      </c>
    </row>
    <row r="4" spans="1:7" ht="20.25" customHeight="1">
      <c r="A4" s="171" t="s">
        <v>109</v>
      </c>
      <c r="B4" s="172"/>
      <c r="C4" s="175" t="s">
        <v>31</v>
      </c>
      <c r="D4" s="177" t="s">
        <v>58</v>
      </c>
      <c r="E4" s="177"/>
      <c r="F4" s="128"/>
      <c r="G4" s="175" t="s">
        <v>59</v>
      </c>
    </row>
    <row r="5" spans="1:7" ht="20.25" customHeight="1">
      <c r="A5" s="69" t="s">
        <v>49</v>
      </c>
      <c r="B5" s="70" t="s">
        <v>50</v>
      </c>
      <c r="C5" s="176"/>
      <c r="D5" s="71" t="s">
        <v>33</v>
      </c>
      <c r="E5" s="71" t="s">
        <v>110</v>
      </c>
      <c r="F5" s="71" t="s">
        <v>111</v>
      </c>
      <c r="G5" s="176"/>
    </row>
    <row r="6" spans="1:7" ht="13.5" customHeight="1">
      <c r="A6" s="72" t="s">
        <v>112</v>
      </c>
      <c r="B6" s="72" t="s">
        <v>113</v>
      </c>
      <c r="C6" s="72" t="s">
        <v>114</v>
      </c>
      <c r="D6" s="54"/>
      <c r="E6" s="72" t="s">
        <v>115</v>
      </c>
      <c r="F6" s="72" t="s">
        <v>116</v>
      </c>
      <c r="G6" s="72" t="s">
        <v>117</v>
      </c>
    </row>
    <row r="7" spans="1:7" ht="18" customHeight="1">
      <c r="A7" s="73" t="s">
        <v>60</v>
      </c>
      <c r="B7" s="41" t="s">
        <v>61</v>
      </c>
      <c r="C7" s="29">
        <v>144835503.86000001</v>
      </c>
      <c r="D7" s="29">
        <v>15248103.859999999</v>
      </c>
      <c r="E7" s="29">
        <v>12102627.75</v>
      </c>
      <c r="F7" s="29">
        <v>3145476.11</v>
      </c>
      <c r="G7" s="29">
        <v>129587400</v>
      </c>
    </row>
    <row r="8" spans="1:7" ht="18" customHeight="1">
      <c r="A8" s="73" t="s">
        <v>62</v>
      </c>
      <c r="B8" s="57" t="s">
        <v>63</v>
      </c>
      <c r="C8" s="29">
        <v>144835503.86000001</v>
      </c>
      <c r="D8" s="29">
        <v>15248103.859999999</v>
      </c>
      <c r="E8" s="29">
        <v>12102627.75</v>
      </c>
      <c r="F8" s="29">
        <v>3145476.11</v>
      </c>
      <c r="G8" s="29">
        <v>129587400</v>
      </c>
    </row>
    <row r="9" spans="1:7" ht="18" customHeight="1">
      <c r="A9" s="73" t="s">
        <v>64</v>
      </c>
      <c r="B9" s="58" t="s">
        <v>65</v>
      </c>
      <c r="C9" s="29">
        <v>15425203.859999999</v>
      </c>
      <c r="D9" s="29">
        <v>14825203.859999999</v>
      </c>
      <c r="E9" s="29">
        <v>12102627.75</v>
      </c>
      <c r="F9" s="29">
        <v>2722576.11</v>
      </c>
      <c r="G9" s="29">
        <v>600000</v>
      </c>
    </row>
    <row r="10" spans="1:7" ht="18" customHeight="1">
      <c r="A10" s="73" t="s">
        <v>66</v>
      </c>
      <c r="B10" s="58" t="s">
        <v>67</v>
      </c>
      <c r="C10" s="29">
        <v>129410300</v>
      </c>
      <c r="D10" s="29">
        <v>422900</v>
      </c>
      <c r="E10" s="29"/>
      <c r="F10" s="29">
        <v>422900</v>
      </c>
      <c r="G10" s="29">
        <v>128987400</v>
      </c>
    </row>
    <row r="11" spans="1:7" ht="18" customHeight="1">
      <c r="A11" s="73" t="s">
        <v>68</v>
      </c>
      <c r="B11" s="41" t="s">
        <v>69</v>
      </c>
      <c r="C11" s="29">
        <v>1751829.53</v>
      </c>
      <c r="D11" s="29">
        <v>1751829.53</v>
      </c>
      <c r="E11" s="29">
        <v>1731849.53</v>
      </c>
      <c r="F11" s="29">
        <v>19980</v>
      </c>
      <c r="G11" s="29"/>
    </row>
    <row r="12" spans="1:7" ht="18" customHeight="1">
      <c r="A12" s="73" t="s">
        <v>70</v>
      </c>
      <c r="B12" s="57" t="s">
        <v>71</v>
      </c>
      <c r="C12" s="29">
        <v>1735065.92</v>
      </c>
      <c r="D12" s="29">
        <v>1735065.92</v>
      </c>
      <c r="E12" s="29">
        <v>1715085.92</v>
      </c>
      <c r="F12" s="29">
        <v>19980</v>
      </c>
      <c r="G12" s="29"/>
    </row>
    <row r="13" spans="1:7" ht="18" customHeight="1">
      <c r="A13" s="73" t="s">
        <v>72</v>
      </c>
      <c r="B13" s="58" t="s">
        <v>73</v>
      </c>
      <c r="C13" s="29">
        <v>19980</v>
      </c>
      <c r="D13" s="29">
        <v>19980</v>
      </c>
      <c r="E13" s="29"/>
      <c r="F13" s="29">
        <v>19980</v>
      </c>
      <c r="G13" s="29"/>
    </row>
    <row r="14" spans="1:7" ht="18" customHeight="1">
      <c r="A14" s="73" t="s">
        <v>74</v>
      </c>
      <c r="B14" s="58" t="s">
        <v>75</v>
      </c>
      <c r="C14" s="29">
        <v>1715085.92</v>
      </c>
      <c r="D14" s="29">
        <v>1715085.92</v>
      </c>
      <c r="E14" s="29">
        <v>1715085.92</v>
      </c>
      <c r="F14" s="29"/>
      <c r="G14" s="29"/>
    </row>
    <row r="15" spans="1:7" ht="18" customHeight="1">
      <c r="A15" s="73" t="s">
        <v>76</v>
      </c>
      <c r="B15" s="57" t="s">
        <v>77</v>
      </c>
      <c r="C15" s="29">
        <v>16763.61</v>
      </c>
      <c r="D15" s="29">
        <v>16763.61</v>
      </c>
      <c r="E15" s="29">
        <v>16763.61</v>
      </c>
      <c r="F15" s="29"/>
      <c r="G15" s="29"/>
    </row>
    <row r="16" spans="1:7" ht="18" customHeight="1">
      <c r="A16" s="73" t="s">
        <v>78</v>
      </c>
      <c r="B16" s="58" t="s">
        <v>77</v>
      </c>
      <c r="C16" s="29">
        <v>16763.61</v>
      </c>
      <c r="D16" s="29">
        <v>16763.61</v>
      </c>
      <c r="E16" s="29">
        <v>16763.61</v>
      </c>
      <c r="F16" s="29"/>
      <c r="G16" s="29"/>
    </row>
    <row r="17" spans="1:7" ht="18" customHeight="1">
      <c r="A17" s="73" t="s">
        <v>79</v>
      </c>
      <c r="B17" s="41" t="s">
        <v>80</v>
      </c>
      <c r="C17" s="29">
        <v>1912734.6</v>
      </c>
      <c r="D17" s="29">
        <v>1912734.6</v>
      </c>
      <c r="E17" s="29">
        <v>1912734.6</v>
      </c>
      <c r="F17" s="29"/>
      <c r="G17" s="29"/>
    </row>
    <row r="18" spans="1:7" ht="18" customHeight="1">
      <c r="A18" s="73" t="s">
        <v>81</v>
      </c>
      <c r="B18" s="57" t="s">
        <v>82</v>
      </c>
      <c r="C18" s="29">
        <v>1912734.6</v>
      </c>
      <c r="D18" s="29">
        <v>1912734.6</v>
      </c>
      <c r="E18" s="29">
        <v>1912734.6</v>
      </c>
      <c r="F18" s="29"/>
      <c r="G18" s="29"/>
    </row>
    <row r="19" spans="1:7" ht="18" customHeight="1">
      <c r="A19" s="73" t="s">
        <v>83</v>
      </c>
      <c r="B19" s="58" t="s">
        <v>84</v>
      </c>
      <c r="C19" s="29">
        <v>1157683</v>
      </c>
      <c r="D19" s="29">
        <v>1157683</v>
      </c>
      <c r="E19" s="29">
        <v>1157683</v>
      </c>
      <c r="F19" s="29"/>
      <c r="G19" s="29"/>
    </row>
    <row r="20" spans="1:7" ht="18" customHeight="1">
      <c r="A20" s="73" t="s">
        <v>85</v>
      </c>
      <c r="B20" s="58" t="s">
        <v>86</v>
      </c>
      <c r="C20" s="29">
        <v>712931.6</v>
      </c>
      <c r="D20" s="29">
        <v>712931.6</v>
      </c>
      <c r="E20" s="29">
        <v>712931.6</v>
      </c>
      <c r="F20" s="29"/>
      <c r="G20" s="29"/>
    </row>
    <row r="21" spans="1:7" ht="18" customHeight="1">
      <c r="A21" s="73" t="s">
        <v>87</v>
      </c>
      <c r="B21" s="58" t="s">
        <v>88</v>
      </c>
      <c r="C21" s="29">
        <v>42120</v>
      </c>
      <c r="D21" s="29">
        <v>42120</v>
      </c>
      <c r="E21" s="29">
        <v>42120</v>
      </c>
      <c r="F21" s="29"/>
      <c r="G21" s="29"/>
    </row>
    <row r="22" spans="1:7" ht="18" customHeight="1">
      <c r="A22" s="73" t="s">
        <v>89</v>
      </c>
      <c r="B22" s="41" t="s">
        <v>90</v>
      </c>
      <c r="C22" s="29">
        <v>1319710.74</v>
      </c>
      <c r="D22" s="29">
        <v>1319710.74</v>
      </c>
      <c r="E22" s="29">
        <v>1319710.74</v>
      </c>
      <c r="F22" s="29"/>
      <c r="G22" s="29"/>
    </row>
    <row r="23" spans="1:7" ht="18" customHeight="1">
      <c r="A23" s="73" t="s">
        <v>91</v>
      </c>
      <c r="B23" s="57" t="s">
        <v>92</v>
      </c>
      <c r="C23" s="29">
        <v>1319710.74</v>
      </c>
      <c r="D23" s="29">
        <v>1319710.74</v>
      </c>
      <c r="E23" s="29">
        <v>1319710.74</v>
      </c>
      <c r="F23" s="29"/>
      <c r="G23" s="29"/>
    </row>
    <row r="24" spans="1:7" ht="18" customHeight="1">
      <c r="A24" s="73" t="s">
        <v>93</v>
      </c>
      <c r="B24" s="58" t="s">
        <v>94</v>
      </c>
      <c r="C24" s="29">
        <v>1319710.74</v>
      </c>
      <c r="D24" s="29">
        <v>1319710.74</v>
      </c>
      <c r="E24" s="29">
        <v>1319710.74</v>
      </c>
      <c r="F24" s="29"/>
      <c r="G24" s="29"/>
    </row>
    <row r="25" spans="1:7" ht="18" customHeight="1">
      <c r="A25" s="173" t="s">
        <v>95</v>
      </c>
      <c r="B25" s="174" t="s">
        <v>95</v>
      </c>
      <c r="C25" s="29">
        <v>149819778.72999999</v>
      </c>
      <c r="D25" s="29">
        <v>20232378.73</v>
      </c>
      <c r="E25" s="29">
        <v>17066922.620000001</v>
      </c>
      <c r="F25" s="29">
        <v>3165456.11</v>
      </c>
      <c r="G25" s="29">
        <v>129587400</v>
      </c>
    </row>
  </sheetData>
  <mergeCells count="7">
    <mergeCell ref="A2:G2"/>
    <mergeCell ref="A4:B4"/>
    <mergeCell ref="A3:E3"/>
    <mergeCell ref="A25:B25"/>
    <mergeCell ref="G4:G5"/>
    <mergeCell ref="D4:F4"/>
    <mergeCell ref="C4:C5"/>
  </mergeCells>
  <phoneticPr fontId="29" type="noConversion"/>
  <pageMargins left="0.7" right="0.7" top="0.75" bottom="0.75" header="0.3" footer="0.3"/>
  <extLst/>
</worksheet>
</file>

<file path=xl/worksheets/sheet6.xml><?xml version="1.0" encoding="utf-8"?>
<worksheet xmlns="http://schemas.openxmlformats.org/spreadsheetml/2006/main" xmlns:r="http://schemas.openxmlformats.org/officeDocument/2006/relationships">
  <sheetPr>
    <outlinePr summaryRight="0"/>
  </sheetPr>
  <dimension ref="A1:F7"/>
  <sheetViews>
    <sheetView showZeros="0" workbookViewId="0"/>
  </sheetViews>
  <sheetFormatPr defaultColWidth="9.125" defaultRowHeight="14.25" customHeight="1"/>
  <cols>
    <col min="1" max="1" width="27.375" customWidth="1"/>
    <col min="2" max="6" width="31.125" customWidth="1"/>
  </cols>
  <sheetData>
    <row r="1" spans="1:6" ht="12" customHeight="1">
      <c r="A1" s="74"/>
      <c r="B1" s="74"/>
      <c r="C1" s="75"/>
      <c r="F1" s="76" t="s">
        <v>118</v>
      </c>
    </row>
    <row r="2" spans="1:6" ht="25.5" customHeight="1">
      <c r="A2" s="178" t="s">
        <v>119</v>
      </c>
      <c r="B2" s="178"/>
      <c r="C2" s="178"/>
      <c r="D2" s="178"/>
      <c r="E2" s="178"/>
      <c r="F2" s="178"/>
    </row>
    <row r="3" spans="1:6" ht="15.75" customHeight="1">
      <c r="A3" s="179" t="str">
        <f>"单位名称："&amp;"云南省投资促进局"</f>
        <v>单位名称：云南省投资促进局</v>
      </c>
      <c r="B3" s="180"/>
      <c r="C3" s="181"/>
      <c r="D3" s="143"/>
      <c r="F3" s="76" t="s">
        <v>120</v>
      </c>
    </row>
    <row r="4" spans="1:6" ht="19.5" customHeight="1">
      <c r="A4" s="163" t="s">
        <v>121</v>
      </c>
      <c r="B4" s="129" t="s">
        <v>122</v>
      </c>
      <c r="C4" s="127" t="s">
        <v>123</v>
      </c>
      <c r="D4" s="177"/>
      <c r="E4" s="128"/>
      <c r="F4" s="129" t="s">
        <v>124</v>
      </c>
    </row>
    <row r="5" spans="1:6" ht="19.5" customHeight="1">
      <c r="A5" s="169"/>
      <c r="B5" s="130"/>
      <c r="C5" s="54" t="s">
        <v>33</v>
      </c>
      <c r="D5" s="54" t="s">
        <v>125</v>
      </c>
      <c r="E5" s="54" t="s">
        <v>126</v>
      </c>
      <c r="F5" s="130"/>
    </row>
    <row r="6" spans="1:6" ht="18.75" customHeight="1">
      <c r="A6" s="77">
        <v>1</v>
      </c>
      <c r="B6" s="77">
        <v>2</v>
      </c>
      <c r="C6" s="78">
        <v>3</v>
      </c>
      <c r="D6" s="77">
        <v>4</v>
      </c>
      <c r="E6" s="77">
        <v>5</v>
      </c>
      <c r="F6" s="77">
        <v>6</v>
      </c>
    </row>
    <row r="7" spans="1:6" ht="18.75" customHeight="1">
      <c r="A7" s="10">
        <v>1720000</v>
      </c>
      <c r="B7" s="10">
        <v>1129000</v>
      </c>
      <c r="C7" s="79">
        <v>168100</v>
      </c>
      <c r="D7" s="10"/>
      <c r="E7" s="10">
        <v>168100</v>
      </c>
      <c r="F7" s="10">
        <v>422900</v>
      </c>
    </row>
  </sheetData>
  <mergeCells count="6">
    <mergeCell ref="A4:A5"/>
    <mergeCell ref="B4:B5"/>
    <mergeCell ref="C4:E4"/>
    <mergeCell ref="A2:F2"/>
    <mergeCell ref="F4:F5"/>
    <mergeCell ref="A3:D3"/>
  </mergeCells>
  <phoneticPr fontId="29" type="noConversion"/>
  <pageMargins left="0.7" right="0.7" top="0.75" bottom="0.75" header="0.3" footer="0.3"/>
  <extLst/>
</worksheet>
</file>

<file path=xl/worksheets/sheet7.xml><?xml version="1.0" encoding="utf-8"?>
<worksheet xmlns="http://schemas.openxmlformats.org/spreadsheetml/2006/main" xmlns:r="http://schemas.openxmlformats.org/officeDocument/2006/relationships">
  <sheetPr>
    <outlinePr summaryRight="0"/>
  </sheetPr>
  <dimension ref="A1:W39"/>
  <sheetViews>
    <sheetView showZeros="0" workbookViewId="0"/>
  </sheetViews>
  <sheetFormatPr defaultColWidth="9.125" defaultRowHeight="14.25" customHeight="1"/>
  <cols>
    <col min="1" max="1" width="28.75" customWidth="1"/>
    <col min="2" max="3" width="23.875" customWidth="1"/>
    <col min="4" max="4" width="14.625" customWidth="1"/>
    <col min="5" max="5" width="18.5" customWidth="1"/>
    <col min="6" max="6" width="14.75" customWidth="1"/>
    <col min="7" max="7" width="18.875" customWidth="1"/>
    <col min="8" max="13" width="15.375" customWidth="1"/>
    <col min="14" max="16" width="14.75" customWidth="1"/>
    <col min="17" max="17" width="14.875" customWidth="1"/>
    <col min="18" max="23" width="15" customWidth="1"/>
  </cols>
  <sheetData>
    <row r="1" spans="1:23" ht="13.5" customHeight="1">
      <c r="B1" s="31"/>
      <c r="D1" s="80"/>
      <c r="E1" s="80"/>
      <c r="F1" s="80"/>
      <c r="G1" s="80"/>
      <c r="L1" s="31"/>
      <c r="M1" s="31"/>
      <c r="N1" s="31"/>
      <c r="O1" s="31"/>
      <c r="P1" s="31"/>
      <c r="U1" s="68"/>
      <c r="W1" s="47" t="s">
        <v>127</v>
      </c>
    </row>
    <row r="2" spans="1:23" ht="27.75" customHeight="1">
      <c r="A2" s="146" t="s">
        <v>128</v>
      </c>
      <c r="B2" s="146"/>
      <c r="C2" s="146"/>
      <c r="D2" s="146"/>
      <c r="E2" s="146"/>
      <c r="F2" s="146"/>
      <c r="G2" s="146"/>
      <c r="H2" s="146"/>
      <c r="I2" s="146"/>
      <c r="J2" s="146"/>
      <c r="K2" s="146"/>
      <c r="L2" s="146"/>
      <c r="M2" s="146"/>
      <c r="N2" s="146"/>
      <c r="O2" s="146"/>
      <c r="P2" s="146"/>
      <c r="Q2" s="146"/>
      <c r="R2" s="146"/>
      <c r="S2" s="146"/>
      <c r="T2" s="146"/>
      <c r="U2" s="146"/>
      <c r="V2" s="146"/>
      <c r="W2" s="146"/>
    </row>
    <row r="3" spans="1:23" ht="13.5" customHeight="1">
      <c r="A3" s="179" t="str">
        <f>"单位名称："&amp;"云南省投资促进局"</f>
        <v>单位名称：云南省投资促进局</v>
      </c>
      <c r="B3" s="189"/>
      <c r="C3" s="189"/>
      <c r="D3" s="189"/>
      <c r="E3" s="189"/>
      <c r="F3" s="189"/>
      <c r="G3" s="189"/>
      <c r="H3" s="33"/>
      <c r="I3" s="33"/>
      <c r="J3" s="33"/>
      <c r="K3" s="33"/>
      <c r="L3" s="33"/>
      <c r="M3" s="33"/>
      <c r="N3" s="33"/>
      <c r="O3" s="33"/>
      <c r="P3" s="33"/>
      <c r="Q3" s="33"/>
      <c r="U3" s="68"/>
      <c r="W3" s="51" t="s">
        <v>120</v>
      </c>
    </row>
    <row r="4" spans="1:23" ht="21.75" customHeight="1">
      <c r="A4" s="186" t="s">
        <v>129</v>
      </c>
      <c r="B4" s="186" t="s">
        <v>130</v>
      </c>
      <c r="C4" s="186" t="s">
        <v>131</v>
      </c>
      <c r="D4" s="163" t="s">
        <v>132</v>
      </c>
      <c r="E4" s="163" t="s">
        <v>133</v>
      </c>
      <c r="F4" s="163" t="s">
        <v>134</v>
      </c>
      <c r="G4" s="163" t="s">
        <v>135</v>
      </c>
      <c r="H4" s="165" t="s">
        <v>136</v>
      </c>
      <c r="I4" s="165"/>
      <c r="J4" s="165"/>
      <c r="K4" s="165"/>
      <c r="L4" s="190"/>
      <c r="M4" s="190"/>
      <c r="N4" s="190"/>
      <c r="O4" s="190"/>
      <c r="P4" s="190"/>
      <c r="Q4" s="191"/>
      <c r="R4" s="165"/>
      <c r="S4" s="165"/>
      <c r="T4" s="165"/>
      <c r="U4" s="165"/>
      <c r="V4" s="165"/>
      <c r="W4" s="165"/>
    </row>
    <row r="5" spans="1:23" ht="21.75" customHeight="1">
      <c r="A5" s="187"/>
      <c r="B5" s="187"/>
      <c r="C5" s="187"/>
      <c r="D5" s="182"/>
      <c r="E5" s="182"/>
      <c r="F5" s="182"/>
      <c r="G5" s="182"/>
      <c r="H5" s="165" t="s">
        <v>31</v>
      </c>
      <c r="I5" s="191" t="s">
        <v>34</v>
      </c>
      <c r="J5" s="191"/>
      <c r="K5" s="191"/>
      <c r="L5" s="190"/>
      <c r="M5" s="190"/>
      <c r="N5" s="190" t="s">
        <v>137</v>
      </c>
      <c r="O5" s="190"/>
      <c r="P5" s="190"/>
      <c r="Q5" s="191" t="s">
        <v>37</v>
      </c>
      <c r="R5" s="165" t="s">
        <v>52</v>
      </c>
      <c r="S5" s="191"/>
      <c r="T5" s="191"/>
      <c r="U5" s="191"/>
      <c r="V5" s="191"/>
      <c r="W5" s="191"/>
    </row>
    <row r="6" spans="1:23" ht="15" customHeight="1">
      <c r="A6" s="188"/>
      <c r="B6" s="188"/>
      <c r="C6" s="188"/>
      <c r="D6" s="169"/>
      <c r="E6" s="169"/>
      <c r="F6" s="169"/>
      <c r="G6" s="169"/>
      <c r="H6" s="165"/>
      <c r="I6" s="191" t="s">
        <v>138</v>
      </c>
      <c r="J6" s="191" t="s">
        <v>139</v>
      </c>
      <c r="K6" s="191" t="s">
        <v>140</v>
      </c>
      <c r="L6" s="192" t="s">
        <v>141</v>
      </c>
      <c r="M6" s="192" t="s">
        <v>142</v>
      </c>
      <c r="N6" s="192" t="s">
        <v>34</v>
      </c>
      <c r="O6" s="192" t="s">
        <v>35</v>
      </c>
      <c r="P6" s="192" t="s">
        <v>36</v>
      </c>
      <c r="Q6" s="191"/>
      <c r="R6" s="191" t="s">
        <v>33</v>
      </c>
      <c r="S6" s="191" t="s">
        <v>44</v>
      </c>
      <c r="T6" s="191" t="s">
        <v>143</v>
      </c>
      <c r="U6" s="191" t="s">
        <v>40</v>
      </c>
      <c r="V6" s="191" t="s">
        <v>41</v>
      </c>
      <c r="W6" s="191" t="s">
        <v>42</v>
      </c>
    </row>
    <row r="7" spans="1:23" ht="27.75" customHeight="1">
      <c r="A7" s="188"/>
      <c r="B7" s="188"/>
      <c r="C7" s="188"/>
      <c r="D7" s="169"/>
      <c r="E7" s="169"/>
      <c r="F7" s="169"/>
      <c r="G7" s="169"/>
      <c r="H7" s="165"/>
      <c r="I7" s="191"/>
      <c r="J7" s="191"/>
      <c r="K7" s="191"/>
      <c r="L7" s="192"/>
      <c r="M7" s="192"/>
      <c r="N7" s="192"/>
      <c r="O7" s="192"/>
      <c r="P7" s="192"/>
      <c r="Q7" s="191"/>
      <c r="R7" s="191"/>
      <c r="S7" s="191"/>
      <c r="T7" s="191"/>
      <c r="U7" s="191"/>
      <c r="V7" s="191"/>
      <c r="W7" s="191"/>
    </row>
    <row r="8" spans="1:23" ht="15" customHeight="1">
      <c r="A8" s="82">
        <v>1</v>
      </c>
      <c r="B8" s="82">
        <v>2</v>
      </c>
      <c r="C8" s="82">
        <v>3</v>
      </c>
      <c r="D8" s="82">
        <v>4</v>
      </c>
      <c r="E8" s="82">
        <v>5</v>
      </c>
      <c r="F8" s="82">
        <v>6</v>
      </c>
      <c r="G8" s="82">
        <v>7</v>
      </c>
      <c r="H8" s="82">
        <v>8</v>
      </c>
      <c r="I8" s="82">
        <v>9</v>
      </c>
      <c r="J8" s="82">
        <v>10</v>
      </c>
      <c r="K8" s="82">
        <v>11</v>
      </c>
      <c r="L8" s="82">
        <v>12</v>
      </c>
      <c r="M8" s="82">
        <v>13</v>
      </c>
      <c r="N8" s="82">
        <v>14</v>
      </c>
      <c r="O8" s="82">
        <v>15</v>
      </c>
      <c r="P8" s="82">
        <v>16</v>
      </c>
      <c r="Q8" s="82">
        <v>17</v>
      </c>
      <c r="R8" s="82">
        <v>18</v>
      </c>
      <c r="S8" s="82">
        <v>19</v>
      </c>
      <c r="T8" s="82">
        <v>20</v>
      </c>
      <c r="U8" s="82">
        <v>21</v>
      </c>
      <c r="V8" s="82">
        <v>22</v>
      </c>
      <c r="W8" s="82">
        <v>23</v>
      </c>
    </row>
    <row r="9" spans="1:23" ht="18.75" customHeight="1">
      <c r="A9" s="13" t="s">
        <v>46</v>
      </c>
      <c r="B9" s="83"/>
      <c r="C9" s="13"/>
      <c r="D9" s="13"/>
      <c r="E9" s="13"/>
      <c r="F9" s="13"/>
      <c r="G9" s="13"/>
      <c r="H9" s="29">
        <v>20232378.73</v>
      </c>
      <c r="I9" s="29">
        <v>20232378.73</v>
      </c>
      <c r="J9" s="29">
        <v>4887139.7</v>
      </c>
      <c r="K9" s="29"/>
      <c r="L9" s="29">
        <v>15345239.029999999</v>
      </c>
      <c r="M9" s="29"/>
      <c r="N9" s="29"/>
      <c r="O9" s="29"/>
      <c r="P9" s="29"/>
      <c r="Q9" s="29"/>
      <c r="R9" s="29"/>
      <c r="S9" s="29"/>
      <c r="T9" s="29"/>
      <c r="U9" s="29"/>
      <c r="V9" s="29"/>
      <c r="W9" s="29"/>
    </row>
    <row r="10" spans="1:23" ht="31.35" customHeight="1">
      <c r="A10" s="84" t="s">
        <v>46</v>
      </c>
      <c r="B10" s="83" t="s">
        <v>144</v>
      </c>
      <c r="C10" s="13" t="s">
        <v>145</v>
      </c>
      <c r="D10" s="13" t="s">
        <v>64</v>
      </c>
      <c r="E10" s="13" t="s">
        <v>65</v>
      </c>
      <c r="F10" s="13" t="s">
        <v>146</v>
      </c>
      <c r="G10" s="13" t="s">
        <v>147</v>
      </c>
      <c r="H10" s="29">
        <v>4128049.8</v>
      </c>
      <c r="I10" s="29">
        <v>4128049.8</v>
      </c>
      <c r="J10" s="29">
        <v>1032012.45</v>
      </c>
      <c r="K10" s="29"/>
      <c r="L10" s="29">
        <v>3096037.35</v>
      </c>
      <c r="M10" s="29"/>
      <c r="N10" s="29"/>
      <c r="O10" s="29"/>
      <c r="P10" s="29"/>
      <c r="Q10" s="29"/>
      <c r="R10" s="29"/>
      <c r="S10" s="29"/>
      <c r="T10" s="29"/>
      <c r="U10" s="29"/>
      <c r="V10" s="29"/>
      <c r="W10" s="29"/>
    </row>
    <row r="11" spans="1:23" ht="31.35" customHeight="1">
      <c r="A11" s="84" t="s">
        <v>46</v>
      </c>
      <c r="B11" s="83" t="s">
        <v>144</v>
      </c>
      <c r="C11" s="13" t="s">
        <v>145</v>
      </c>
      <c r="D11" s="13" t="s">
        <v>64</v>
      </c>
      <c r="E11" s="13" t="s">
        <v>65</v>
      </c>
      <c r="F11" s="13" t="s">
        <v>148</v>
      </c>
      <c r="G11" s="13" t="s">
        <v>149</v>
      </c>
      <c r="H11" s="29">
        <v>5149594.8</v>
      </c>
      <c r="I11" s="29">
        <v>5149594.8</v>
      </c>
      <c r="J11" s="29">
        <v>1287398.7</v>
      </c>
      <c r="K11" s="29"/>
      <c r="L11" s="29">
        <v>3862196.1</v>
      </c>
      <c r="M11" s="29"/>
      <c r="N11" s="29"/>
      <c r="O11" s="29"/>
      <c r="P11" s="29"/>
      <c r="Q11" s="29"/>
      <c r="R11" s="29"/>
      <c r="S11" s="29"/>
      <c r="T11" s="29"/>
      <c r="U11" s="29"/>
      <c r="V11" s="29"/>
      <c r="W11" s="29"/>
    </row>
    <row r="12" spans="1:23" ht="31.35" customHeight="1">
      <c r="A12" s="84" t="s">
        <v>46</v>
      </c>
      <c r="B12" s="83" t="s">
        <v>144</v>
      </c>
      <c r="C12" s="13" t="s">
        <v>145</v>
      </c>
      <c r="D12" s="13" t="s">
        <v>64</v>
      </c>
      <c r="E12" s="13" t="s">
        <v>65</v>
      </c>
      <c r="F12" s="13" t="s">
        <v>150</v>
      </c>
      <c r="G12" s="13" t="s">
        <v>151</v>
      </c>
      <c r="H12" s="29">
        <v>370629.15</v>
      </c>
      <c r="I12" s="29">
        <v>370629.15</v>
      </c>
      <c r="J12" s="29">
        <v>92657.29</v>
      </c>
      <c r="K12" s="29"/>
      <c r="L12" s="29">
        <v>277971.86</v>
      </c>
      <c r="M12" s="29"/>
      <c r="N12" s="29"/>
      <c r="O12" s="29"/>
      <c r="P12" s="29"/>
      <c r="Q12" s="29"/>
      <c r="R12" s="29"/>
      <c r="S12" s="29"/>
      <c r="T12" s="29"/>
      <c r="U12" s="29"/>
      <c r="V12" s="29"/>
      <c r="W12" s="29"/>
    </row>
    <row r="13" spans="1:23" ht="31.35" customHeight="1">
      <c r="A13" s="84" t="s">
        <v>46</v>
      </c>
      <c r="B13" s="83" t="s">
        <v>152</v>
      </c>
      <c r="C13" s="13" t="s">
        <v>153</v>
      </c>
      <c r="D13" s="13" t="s">
        <v>74</v>
      </c>
      <c r="E13" s="13" t="s">
        <v>75</v>
      </c>
      <c r="F13" s="13" t="s">
        <v>154</v>
      </c>
      <c r="G13" s="13" t="s">
        <v>155</v>
      </c>
      <c r="H13" s="29">
        <v>1715085.92</v>
      </c>
      <c r="I13" s="29">
        <v>1715085.92</v>
      </c>
      <c r="J13" s="29">
        <v>428771.48</v>
      </c>
      <c r="K13" s="29"/>
      <c r="L13" s="29">
        <v>1286314.44</v>
      </c>
      <c r="M13" s="29"/>
      <c r="N13" s="29"/>
      <c r="O13" s="29"/>
      <c r="P13" s="29"/>
      <c r="Q13" s="29"/>
      <c r="R13" s="29"/>
      <c r="S13" s="29"/>
      <c r="T13" s="29"/>
      <c r="U13" s="29"/>
      <c r="V13" s="29"/>
      <c r="W13" s="29"/>
    </row>
    <row r="14" spans="1:23" ht="31.35" customHeight="1">
      <c r="A14" s="84" t="s">
        <v>46</v>
      </c>
      <c r="B14" s="83" t="s">
        <v>152</v>
      </c>
      <c r="C14" s="13" t="s">
        <v>153</v>
      </c>
      <c r="D14" s="13" t="s">
        <v>78</v>
      </c>
      <c r="E14" s="13" t="s">
        <v>77</v>
      </c>
      <c r="F14" s="13" t="s">
        <v>156</v>
      </c>
      <c r="G14" s="13" t="s">
        <v>157</v>
      </c>
      <c r="H14" s="29">
        <v>16763.61</v>
      </c>
      <c r="I14" s="29">
        <v>16763.61</v>
      </c>
      <c r="J14" s="29">
        <v>4190.8999999999996</v>
      </c>
      <c r="K14" s="29"/>
      <c r="L14" s="29">
        <v>12572.71</v>
      </c>
      <c r="M14" s="29"/>
      <c r="N14" s="29"/>
      <c r="O14" s="29"/>
      <c r="P14" s="29"/>
      <c r="Q14" s="29"/>
      <c r="R14" s="29"/>
      <c r="S14" s="29"/>
      <c r="T14" s="29"/>
      <c r="U14" s="29"/>
      <c r="V14" s="29"/>
      <c r="W14" s="29"/>
    </row>
    <row r="15" spans="1:23" ht="31.35" customHeight="1">
      <c r="A15" s="84" t="s">
        <v>46</v>
      </c>
      <c r="B15" s="83" t="s">
        <v>152</v>
      </c>
      <c r="C15" s="13" t="s">
        <v>153</v>
      </c>
      <c r="D15" s="13" t="s">
        <v>83</v>
      </c>
      <c r="E15" s="13" t="s">
        <v>84</v>
      </c>
      <c r="F15" s="13" t="s">
        <v>158</v>
      </c>
      <c r="G15" s="13" t="s">
        <v>159</v>
      </c>
      <c r="H15" s="29">
        <v>1157683</v>
      </c>
      <c r="I15" s="29">
        <v>1157683</v>
      </c>
      <c r="J15" s="29">
        <v>289420.75</v>
      </c>
      <c r="K15" s="29"/>
      <c r="L15" s="29">
        <v>868262.25</v>
      </c>
      <c r="M15" s="29"/>
      <c r="N15" s="29"/>
      <c r="O15" s="29"/>
      <c r="P15" s="29"/>
      <c r="Q15" s="29"/>
      <c r="R15" s="29"/>
      <c r="S15" s="29"/>
      <c r="T15" s="29"/>
      <c r="U15" s="29"/>
      <c r="V15" s="29"/>
      <c r="W15" s="29"/>
    </row>
    <row r="16" spans="1:23" ht="31.35" customHeight="1">
      <c r="A16" s="84" t="s">
        <v>46</v>
      </c>
      <c r="B16" s="83" t="s">
        <v>152</v>
      </c>
      <c r="C16" s="13" t="s">
        <v>153</v>
      </c>
      <c r="D16" s="13" t="s">
        <v>85</v>
      </c>
      <c r="E16" s="13" t="s">
        <v>86</v>
      </c>
      <c r="F16" s="13" t="s">
        <v>160</v>
      </c>
      <c r="G16" s="13" t="s">
        <v>161</v>
      </c>
      <c r="H16" s="29">
        <v>712931.6</v>
      </c>
      <c r="I16" s="29">
        <v>712931.6</v>
      </c>
      <c r="J16" s="29">
        <v>178232.9</v>
      </c>
      <c r="K16" s="29"/>
      <c r="L16" s="29">
        <v>534698.69999999995</v>
      </c>
      <c r="M16" s="29"/>
      <c r="N16" s="29"/>
      <c r="O16" s="29"/>
      <c r="P16" s="29"/>
      <c r="Q16" s="29"/>
      <c r="R16" s="29"/>
      <c r="S16" s="29"/>
      <c r="T16" s="29"/>
      <c r="U16" s="29"/>
      <c r="V16" s="29"/>
      <c r="W16" s="29"/>
    </row>
    <row r="17" spans="1:23" ht="31.35" customHeight="1">
      <c r="A17" s="84" t="s">
        <v>46</v>
      </c>
      <c r="B17" s="83" t="s">
        <v>152</v>
      </c>
      <c r="C17" s="13" t="s">
        <v>153</v>
      </c>
      <c r="D17" s="13" t="s">
        <v>87</v>
      </c>
      <c r="E17" s="13" t="s">
        <v>88</v>
      </c>
      <c r="F17" s="13" t="s">
        <v>156</v>
      </c>
      <c r="G17" s="13" t="s">
        <v>157</v>
      </c>
      <c r="H17" s="29">
        <v>42120</v>
      </c>
      <c r="I17" s="29">
        <v>42120</v>
      </c>
      <c r="J17" s="29">
        <v>42120</v>
      </c>
      <c r="K17" s="29"/>
      <c r="L17" s="29"/>
      <c r="M17" s="29"/>
      <c r="N17" s="29"/>
      <c r="O17" s="29"/>
      <c r="P17" s="29"/>
      <c r="Q17" s="29"/>
      <c r="R17" s="29"/>
      <c r="S17" s="29"/>
      <c r="T17" s="29"/>
      <c r="U17" s="29"/>
      <c r="V17" s="29"/>
      <c r="W17" s="29"/>
    </row>
    <row r="18" spans="1:23" ht="31.35" customHeight="1">
      <c r="A18" s="84" t="s">
        <v>46</v>
      </c>
      <c r="B18" s="83" t="s">
        <v>162</v>
      </c>
      <c r="C18" s="13" t="s">
        <v>94</v>
      </c>
      <c r="D18" s="13" t="s">
        <v>93</v>
      </c>
      <c r="E18" s="13" t="s">
        <v>94</v>
      </c>
      <c r="F18" s="13" t="s">
        <v>163</v>
      </c>
      <c r="G18" s="13" t="s">
        <v>94</v>
      </c>
      <c r="H18" s="29">
        <v>1319710.74</v>
      </c>
      <c r="I18" s="29">
        <v>1319710.74</v>
      </c>
      <c r="J18" s="29">
        <v>329927.69</v>
      </c>
      <c r="K18" s="29"/>
      <c r="L18" s="29">
        <v>989783.05</v>
      </c>
      <c r="M18" s="29"/>
      <c r="N18" s="29"/>
      <c r="O18" s="29"/>
      <c r="P18" s="29"/>
      <c r="Q18" s="29"/>
      <c r="R18" s="29"/>
      <c r="S18" s="29"/>
      <c r="T18" s="29"/>
      <c r="U18" s="29"/>
      <c r="V18" s="29"/>
      <c r="W18" s="29"/>
    </row>
    <row r="19" spans="1:23" ht="31.35" customHeight="1">
      <c r="A19" s="84" t="s">
        <v>46</v>
      </c>
      <c r="B19" s="83" t="s">
        <v>164</v>
      </c>
      <c r="C19" s="13" t="s">
        <v>165</v>
      </c>
      <c r="D19" s="13" t="s">
        <v>64</v>
      </c>
      <c r="E19" s="13" t="s">
        <v>65</v>
      </c>
      <c r="F19" s="13" t="s">
        <v>166</v>
      </c>
      <c r="G19" s="13" t="s">
        <v>167</v>
      </c>
      <c r="H19" s="29">
        <v>168100</v>
      </c>
      <c r="I19" s="29">
        <v>168100</v>
      </c>
      <c r="J19" s="29"/>
      <c r="K19" s="29"/>
      <c r="L19" s="29">
        <v>168100</v>
      </c>
      <c r="M19" s="29"/>
      <c r="N19" s="29"/>
      <c r="O19" s="29"/>
      <c r="P19" s="29"/>
      <c r="Q19" s="29"/>
      <c r="R19" s="29"/>
      <c r="S19" s="29"/>
      <c r="T19" s="29"/>
      <c r="U19" s="29"/>
      <c r="V19" s="29"/>
      <c r="W19" s="29"/>
    </row>
    <row r="20" spans="1:23" ht="31.35" customHeight="1">
      <c r="A20" s="84" t="s">
        <v>46</v>
      </c>
      <c r="B20" s="83" t="s">
        <v>168</v>
      </c>
      <c r="C20" s="13" t="s">
        <v>169</v>
      </c>
      <c r="D20" s="13" t="s">
        <v>64</v>
      </c>
      <c r="E20" s="13" t="s">
        <v>65</v>
      </c>
      <c r="F20" s="13" t="s">
        <v>170</v>
      </c>
      <c r="G20" s="13" t="s">
        <v>171</v>
      </c>
      <c r="H20" s="29">
        <v>992250</v>
      </c>
      <c r="I20" s="29">
        <v>992250</v>
      </c>
      <c r="J20" s="29">
        <v>248062.5</v>
      </c>
      <c r="K20" s="29"/>
      <c r="L20" s="29">
        <v>744187.5</v>
      </c>
      <c r="M20" s="29"/>
      <c r="N20" s="29"/>
      <c r="O20" s="29"/>
      <c r="P20" s="29"/>
      <c r="Q20" s="29"/>
      <c r="R20" s="29"/>
      <c r="S20" s="29"/>
      <c r="T20" s="29"/>
      <c r="U20" s="29"/>
      <c r="V20" s="29"/>
      <c r="W20" s="29"/>
    </row>
    <row r="21" spans="1:23" ht="31.35" customHeight="1">
      <c r="A21" s="84" t="s">
        <v>46</v>
      </c>
      <c r="B21" s="83" t="s">
        <v>172</v>
      </c>
      <c r="C21" s="13" t="s">
        <v>173</v>
      </c>
      <c r="D21" s="13" t="s">
        <v>64</v>
      </c>
      <c r="E21" s="13" t="s">
        <v>65</v>
      </c>
      <c r="F21" s="13" t="s">
        <v>174</v>
      </c>
      <c r="G21" s="13" t="s">
        <v>173</v>
      </c>
      <c r="H21" s="29">
        <v>230019.1</v>
      </c>
      <c r="I21" s="29">
        <v>230019.1</v>
      </c>
      <c r="J21" s="29">
        <v>57504.78</v>
      </c>
      <c r="K21" s="29"/>
      <c r="L21" s="29">
        <v>172514.32</v>
      </c>
      <c r="M21" s="29"/>
      <c r="N21" s="29"/>
      <c r="O21" s="29"/>
      <c r="P21" s="29"/>
      <c r="Q21" s="29"/>
      <c r="R21" s="29"/>
      <c r="S21" s="29"/>
      <c r="T21" s="29"/>
      <c r="U21" s="29"/>
      <c r="V21" s="29"/>
      <c r="W21" s="29"/>
    </row>
    <row r="22" spans="1:23" ht="31.35" customHeight="1">
      <c r="A22" s="84" t="s">
        <v>46</v>
      </c>
      <c r="B22" s="83" t="s">
        <v>175</v>
      </c>
      <c r="C22" s="13" t="s">
        <v>176</v>
      </c>
      <c r="D22" s="13" t="s">
        <v>64</v>
      </c>
      <c r="E22" s="13" t="s">
        <v>65</v>
      </c>
      <c r="F22" s="13" t="s">
        <v>177</v>
      </c>
      <c r="G22" s="13" t="s">
        <v>178</v>
      </c>
      <c r="H22" s="29">
        <v>136407.91</v>
      </c>
      <c r="I22" s="29">
        <v>136407.91</v>
      </c>
      <c r="J22" s="29">
        <v>34101.980000000003</v>
      </c>
      <c r="K22" s="29"/>
      <c r="L22" s="29">
        <v>102305.93</v>
      </c>
      <c r="M22" s="29"/>
      <c r="N22" s="29"/>
      <c r="O22" s="29"/>
      <c r="P22" s="29"/>
      <c r="Q22" s="29"/>
      <c r="R22" s="29"/>
      <c r="S22" s="29"/>
      <c r="T22" s="29"/>
      <c r="U22" s="29"/>
      <c r="V22" s="29"/>
      <c r="W22" s="29"/>
    </row>
    <row r="23" spans="1:23" ht="31.35" customHeight="1">
      <c r="A23" s="84" t="s">
        <v>46</v>
      </c>
      <c r="B23" s="83" t="s">
        <v>175</v>
      </c>
      <c r="C23" s="13" t="s">
        <v>176</v>
      </c>
      <c r="D23" s="13" t="s">
        <v>64</v>
      </c>
      <c r="E23" s="13" t="s">
        <v>65</v>
      </c>
      <c r="F23" s="13" t="s">
        <v>179</v>
      </c>
      <c r="G23" s="13" t="s">
        <v>180</v>
      </c>
      <c r="H23" s="29">
        <v>10000</v>
      </c>
      <c r="I23" s="29">
        <v>10000</v>
      </c>
      <c r="J23" s="29">
        <v>2500</v>
      </c>
      <c r="K23" s="29"/>
      <c r="L23" s="29">
        <v>7500</v>
      </c>
      <c r="M23" s="29"/>
      <c r="N23" s="29"/>
      <c r="O23" s="29"/>
      <c r="P23" s="29"/>
      <c r="Q23" s="29"/>
      <c r="R23" s="29"/>
      <c r="S23" s="29"/>
      <c r="T23" s="29"/>
      <c r="U23" s="29"/>
      <c r="V23" s="29"/>
      <c r="W23" s="29"/>
    </row>
    <row r="24" spans="1:23" ht="31.35" customHeight="1">
      <c r="A24" s="84" t="s">
        <v>46</v>
      </c>
      <c r="B24" s="83" t="s">
        <v>175</v>
      </c>
      <c r="C24" s="13" t="s">
        <v>176</v>
      </c>
      <c r="D24" s="13" t="s">
        <v>64</v>
      </c>
      <c r="E24" s="13" t="s">
        <v>65</v>
      </c>
      <c r="F24" s="13" t="s">
        <v>181</v>
      </c>
      <c r="G24" s="13" t="s">
        <v>182</v>
      </c>
      <c r="H24" s="29">
        <v>30000</v>
      </c>
      <c r="I24" s="29">
        <v>30000</v>
      </c>
      <c r="J24" s="29">
        <v>7500</v>
      </c>
      <c r="K24" s="29"/>
      <c r="L24" s="29">
        <v>22500</v>
      </c>
      <c r="M24" s="29"/>
      <c r="N24" s="29"/>
      <c r="O24" s="29"/>
      <c r="P24" s="29"/>
      <c r="Q24" s="29"/>
      <c r="R24" s="29"/>
      <c r="S24" s="29"/>
      <c r="T24" s="29"/>
      <c r="U24" s="29"/>
      <c r="V24" s="29"/>
      <c r="W24" s="29"/>
    </row>
    <row r="25" spans="1:23" ht="31.35" customHeight="1">
      <c r="A25" s="84" t="s">
        <v>46</v>
      </c>
      <c r="B25" s="83" t="s">
        <v>175</v>
      </c>
      <c r="C25" s="13" t="s">
        <v>176</v>
      </c>
      <c r="D25" s="13" t="s">
        <v>64</v>
      </c>
      <c r="E25" s="13" t="s">
        <v>65</v>
      </c>
      <c r="F25" s="13" t="s">
        <v>183</v>
      </c>
      <c r="G25" s="13" t="s">
        <v>184</v>
      </c>
      <c r="H25" s="29">
        <v>90000</v>
      </c>
      <c r="I25" s="29">
        <v>90000</v>
      </c>
      <c r="J25" s="29">
        <v>22500</v>
      </c>
      <c r="K25" s="29"/>
      <c r="L25" s="29">
        <v>67500</v>
      </c>
      <c r="M25" s="29"/>
      <c r="N25" s="29"/>
      <c r="O25" s="29"/>
      <c r="P25" s="29"/>
      <c r="Q25" s="29"/>
      <c r="R25" s="29"/>
      <c r="S25" s="29"/>
      <c r="T25" s="29"/>
      <c r="U25" s="29"/>
      <c r="V25" s="29"/>
      <c r="W25" s="29"/>
    </row>
    <row r="26" spans="1:23" ht="31.35" customHeight="1">
      <c r="A26" s="84" t="s">
        <v>46</v>
      </c>
      <c r="B26" s="83" t="s">
        <v>175</v>
      </c>
      <c r="C26" s="13" t="s">
        <v>176</v>
      </c>
      <c r="D26" s="13" t="s">
        <v>64</v>
      </c>
      <c r="E26" s="13" t="s">
        <v>65</v>
      </c>
      <c r="F26" s="13" t="s">
        <v>185</v>
      </c>
      <c r="G26" s="13" t="s">
        <v>186</v>
      </c>
      <c r="H26" s="29">
        <v>35000</v>
      </c>
      <c r="I26" s="29">
        <v>35000</v>
      </c>
      <c r="J26" s="29">
        <v>8750</v>
      </c>
      <c r="K26" s="29"/>
      <c r="L26" s="29">
        <v>26250</v>
      </c>
      <c r="M26" s="29"/>
      <c r="N26" s="29"/>
      <c r="O26" s="29"/>
      <c r="P26" s="29"/>
      <c r="Q26" s="29"/>
      <c r="R26" s="29"/>
      <c r="S26" s="29"/>
      <c r="T26" s="29"/>
      <c r="U26" s="29"/>
      <c r="V26" s="29"/>
      <c r="W26" s="29"/>
    </row>
    <row r="27" spans="1:23" ht="31.35" customHeight="1">
      <c r="A27" s="84" t="s">
        <v>46</v>
      </c>
      <c r="B27" s="83" t="s">
        <v>175</v>
      </c>
      <c r="C27" s="13" t="s">
        <v>176</v>
      </c>
      <c r="D27" s="13" t="s">
        <v>64</v>
      </c>
      <c r="E27" s="13" t="s">
        <v>65</v>
      </c>
      <c r="F27" s="13" t="s">
        <v>187</v>
      </c>
      <c r="G27" s="13" t="s">
        <v>188</v>
      </c>
      <c r="H27" s="29">
        <v>160000</v>
      </c>
      <c r="I27" s="29">
        <v>160000</v>
      </c>
      <c r="J27" s="29"/>
      <c r="K27" s="29"/>
      <c r="L27" s="29">
        <v>160000</v>
      </c>
      <c r="M27" s="29"/>
      <c r="N27" s="29"/>
      <c r="O27" s="29"/>
      <c r="P27" s="29"/>
      <c r="Q27" s="29"/>
      <c r="R27" s="29"/>
      <c r="S27" s="29"/>
      <c r="T27" s="29"/>
      <c r="U27" s="29"/>
      <c r="V27" s="29"/>
      <c r="W27" s="29"/>
    </row>
    <row r="28" spans="1:23" ht="31.35" customHeight="1">
      <c r="A28" s="84" t="s">
        <v>46</v>
      </c>
      <c r="B28" s="83" t="s">
        <v>175</v>
      </c>
      <c r="C28" s="13" t="s">
        <v>176</v>
      </c>
      <c r="D28" s="13" t="s">
        <v>64</v>
      </c>
      <c r="E28" s="13" t="s">
        <v>65</v>
      </c>
      <c r="F28" s="13" t="s">
        <v>189</v>
      </c>
      <c r="G28" s="13" t="s">
        <v>190</v>
      </c>
      <c r="H28" s="29">
        <v>100000</v>
      </c>
      <c r="I28" s="29">
        <v>100000</v>
      </c>
      <c r="J28" s="29">
        <v>25000</v>
      </c>
      <c r="K28" s="29"/>
      <c r="L28" s="29">
        <v>75000</v>
      </c>
      <c r="M28" s="29"/>
      <c r="N28" s="29"/>
      <c r="O28" s="29"/>
      <c r="P28" s="29"/>
      <c r="Q28" s="29"/>
      <c r="R28" s="29"/>
      <c r="S28" s="29"/>
      <c r="T28" s="29"/>
      <c r="U28" s="29"/>
      <c r="V28" s="29"/>
      <c r="W28" s="29"/>
    </row>
    <row r="29" spans="1:23" ht="31.35" customHeight="1">
      <c r="A29" s="84" t="s">
        <v>46</v>
      </c>
      <c r="B29" s="83" t="s">
        <v>175</v>
      </c>
      <c r="C29" s="13" t="s">
        <v>176</v>
      </c>
      <c r="D29" s="13" t="s">
        <v>64</v>
      </c>
      <c r="E29" s="13" t="s">
        <v>65</v>
      </c>
      <c r="F29" s="13" t="s">
        <v>191</v>
      </c>
      <c r="G29" s="13" t="s">
        <v>192</v>
      </c>
      <c r="H29" s="29">
        <v>50000</v>
      </c>
      <c r="I29" s="29">
        <v>50000</v>
      </c>
      <c r="J29" s="29">
        <v>12500</v>
      </c>
      <c r="K29" s="29"/>
      <c r="L29" s="29">
        <v>37500</v>
      </c>
      <c r="M29" s="29"/>
      <c r="N29" s="29"/>
      <c r="O29" s="29"/>
      <c r="P29" s="29"/>
      <c r="Q29" s="29"/>
      <c r="R29" s="29"/>
      <c r="S29" s="29"/>
      <c r="T29" s="29"/>
      <c r="U29" s="29"/>
      <c r="V29" s="29"/>
      <c r="W29" s="29"/>
    </row>
    <row r="30" spans="1:23" ht="31.35" customHeight="1">
      <c r="A30" s="84" t="s">
        <v>46</v>
      </c>
      <c r="B30" s="83" t="s">
        <v>175</v>
      </c>
      <c r="C30" s="13" t="s">
        <v>176</v>
      </c>
      <c r="D30" s="13" t="s">
        <v>64</v>
      </c>
      <c r="E30" s="13" t="s">
        <v>65</v>
      </c>
      <c r="F30" s="13" t="s">
        <v>193</v>
      </c>
      <c r="G30" s="13" t="s">
        <v>194</v>
      </c>
      <c r="H30" s="29">
        <v>150000</v>
      </c>
      <c r="I30" s="29">
        <v>150000</v>
      </c>
      <c r="J30" s="29">
        <v>37500</v>
      </c>
      <c r="K30" s="29"/>
      <c r="L30" s="29">
        <v>112500</v>
      </c>
      <c r="M30" s="29"/>
      <c r="N30" s="29"/>
      <c r="O30" s="29"/>
      <c r="P30" s="29"/>
      <c r="Q30" s="29"/>
      <c r="R30" s="29"/>
      <c r="S30" s="29"/>
      <c r="T30" s="29"/>
      <c r="U30" s="29"/>
      <c r="V30" s="29"/>
      <c r="W30" s="29"/>
    </row>
    <row r="31" spans="1:23" ht="31.35" customHeight="1">
      <c r="A31" s="84" t="s">
        <v>46</v>
      </c>
      <c r="B31" s="83" t="s">
        <v>175</v>
      </c>
      <c r="C31" s="13" t="s">
        <v>176</v>
      </c>
      <c r="D31" s="13" t="s">
        <v>64</v>
      </c>
      <c r="E31" s="13" t="s">
        <v>65</v>
      </c>
      <c r="F31" s="13" t="s">
        <v>195</v>
      </c>
      <c r="G31" s="13" t="s">
        <v>196</v>
      </c>
      <c r="H31" s="29">
        <v>15000</v>
      </c>
      <c r="I31" s="29">
        <v>15000</v>
      </c>
      <c r="J31" s="29">
        <v>3750</v>
      </c>
      <c r="K31" s="29"/>
      <c r="L31" s="29">
        <v>11250</v>
      </c>
      <c r="M31" s="29"/>
      <c r="N31" s="29"/>
      <c r="O31" s="29"/>
      <c r="P31" s="29"/>
      <c r="Q31" s="29"/>
      <c r="R31" s="29"/>
      <c r="S31" s="29"/>
      <c r="T31" s="29"/>
      <c r="U31" s="29"/>
      <c r="V31" s="29"/>
      <c r="W31" s="29"/>
    </row>
    <row r="32" spans="1:23" ht="31.35" customHeight="1">
      <c r="A32" s="84" t="s">
        <v>46</v>
      </c>
      <c r="B32" s="83" t="s">
        <v>175</v>
      </c>
      <c r="C32" s="13" t="s">
        <v>176</v>
      </c>
      <c r="D32" s="13" t="s">
        <v>64</v>
      </c>
      <c r="E32" s="13" t="s">
        <v>65</v>
      </c>
      <c r="F32" s="13" t="s">
        <v>197</v>
      </c>
      <c r="G32" s="13" t="s">
        <v>198</v>
      </c>
      <c r="H32" s="29">
        <v>230019.1</v>
      </c>
      <c r="I32" s="29">
        <v>230019.1</v>
      </c>
      <c r="J32" s="29">
        <v>57504.78</v>
      </c>
      <c r="K32" s="29"/>
      <c r="L32" s="29">
        <v>172514.32</v>
      </c>
      <c r="M32" s="29"/>
      <c r="N32" s="29"/>
      <c r="O32" s="29"/>
      <c r="P32" s="29"/>
      <c r="Q32" s="29"/>
      <c r="R32" s="29"/>
      <c r="S32" s="29"/>
      <c r="T32" s="29"/>
      <c r="U32" s="29"/>
      <c r="V32" s="29"/>
      <c r="W32" s="29"/>
    </row>
    <row r="33" spans="1:23" ht="31.35" customHeight="1">
      <c r="A33" s="84" t="s">
        <v>46</v>
      </c>
      <c r="B33" s="83" t="s">
        <v>175</v>
      </c>
      <c r="C33" s="13" t="s">
        <v>176</v>
      </c>
      <c r="D33" s="13" t="s">
        <v>64</v>
      </c>
      <c r="E33" s="13" t="s">
        <v>65</v>
      </c>
      <c r="F33" s="13" t="s">
        <v>170</v>
      </c>
      <c r="G33" s="13" t="s">
        <v>171</v>
      </c>
      <c r="H33" s="29">
        <v>94500</v>
      </c>
      <c r="I33" s="29">
        <v>94500</v>
      </c>
      <c r="J33" s="29">
        <v>23625</v>
      </c>
      <c r="K33" s="29"/>
      <c r="L33" s="29">
        <v>70875</v>
      </c>
      <c r="M33" s="29"/>
      <c r="N33" s="29"/>
      <c r="O33" s="29"/>
      <c r="P33" s="29"/>
      <c r="Q33" s="29"/>
      <c r="R33" s="29"/>
      <c r="S33" s="29"/>
      <c r="T33" s="29"/>
      <c r="U33" s="29"/>
      <c r="V33" s="29"/>
      <c r="W33" s="29"/>
    </row>
    <row r="34" spans="1:23" ht="31.35" customHeight="1">
      <c r="A34" s="84" t="s">
        <v>46</v>
      </c>
      <c r="B34" s="83" t="s">
        <v>175</v>
      </c>
      <c r="C34" s="13" t="s">
        <v>176</v>
      </c>
      <c r="D34" s="13" t="s">
        <v>64</v>
      </c>
      <c r="E34" s="13" t="s">
        <v>65</v>
      </c>
      <c r="F34" s="13" t="s">
        <v>199</v>
      </c>
      <c r="G34" s="13" t="s">
        <v>200</v>
      </c>
      <c r="H34" s="29">
        <v>172100</v>
      </c>
      <c r="I34" s="29">
        <v>172100</v>
      </c>
      <c r="J34" s="29">
        <v>43025</v>
      </c>
      <c r="K34" s="29"/>
      <c r="L34" s="29">
        <v>129075</v>
      </c>
      <c r="M34" s="29"/>
      <c r="N34" s="29"/>
      <c r="O34" s="29"/>
      <c r="P34" s="29"/>
      <c r="Q34" s="29"/>
      <c r="R34" s="29"/>
      <c r="S34" s="29"/>
      <c r="T34" s="29"/>
      <c r="U34" s="29"/>
      <c r="V34" s="29"/>
      <c r="W34" s="29"/>
    </row>
    <row r="35" spans="1:23" ht="31.35" customHeight="1">
      <c r="A35" s="84" t="s">
        <v>46</v>
      </c>
      <c r="B35" s="83" t="s">
        <v>175</v>
      </c>
      <c r="C35" s="13" t="s">
        <v>176</v>
      </c>
      <c r="D35" s="13" t="s">
        <v>64</v>
      </c>
      <c r="E35" s="13" t="s">
        <v>65</v>
      </c>
      <c r="F35" s="13" t="s">
        <v>201</v>
      </c>
      <c r="G35" s="13" t="s">
        <v>202</v>
      </c>
      <c r="H35" s="29">
        <v>59180</v>
      </c>
      <c r="I35" s="29">
        <v>59180</v>
      </c>
      <c r="J35" s="29"/>
      <c r="K35" s="29"/>
      <c r="L35" s="29">
        <v>59180</v>
      </c>
      <c r="M35" s="29"/>
      <c r="N35" s="29"/>
      <c r="O35" s="29"/>
      <c r="P35" s="29"/>
      <c r="Q35" s="29"/>
      <c r="R35" s="29"/>
      <c r="S35" s="29"/>
      <c r="T35" s="29"/>
      <c r="U35" s="29"/>
      <c r="V35" s="29"/>
      <c r="W35" s="29"/>
    </row>
    <row r="36" spans="1:23" ht="31.35" customHeight="1">
      <c r="A36" s="84" t="s">
        <v>46</v>
      </c>
      <c r="B36" s="83" t="s">
        <v>175</v>
      </c>
      <c r="C36" s="13" t="s">
        <v>176</v>
      </c>
      <c r="D36" s="13" t="s">
        <v>72</v>
      </c>
      <c r="E36" s="13" t="s">
        <v>73</v>
      </c>
      <c r="F36" s="13" t="s">
        <v>199</v>
      </c>
      <c r="G36" s="13" t="s">
        <v>200</v>
      </c>
      <c r="H36" s="29">
        <v>19980</v>
      </c>
      <c r="I36" s="29">
        <v>19980</v>
      </c>
      <c r="J36" s="29">
        <v>4995</v>
      </c>
      <c r="K36" s="29"/>
      <c r="L36" s="29">
        <v>14985</v>
      </c>
      <c r="M36" s="29"/>
      <c r="N36" s="29"/>
      <c r="O36" s="29"/>
      <c r="P36" s="29"/>
      <c r="Q36" s="29"/>
      <c r="R36" s="29"/>
      <c r="S36" s="29"/>
      <c r="T36" s="29"/>
      <c r="U36" s="29"/>
      <c r="V36" s="29"/>
      <c r="W36" s="29"/>
    </row>
    <row r="37" spans="1:23" ht="31.35" customHeight="1">
      <c r="A37" s="84" t="s">
        <v>46</v>
      </c>
      <c r="B37" s="83" t="s">
        <v>203</v>
      </c>
      <c r="C37" s="13" t="s">
        <v>204</v>
      </c>
      <c r="D37" s="13" t="s">
        <v>66</v>
      </c>
      <c r="E37" s="13" t="s">
        <v>67</v>
      </c>
      <c r="F37" s="13" t="s">
        <v>205</v>
      </c>
      <c r="G37" s="13" t="s">
        <v>124</v>
      </c>
      <c r="H37" s="29">
        <v>422900</v>
      </c>
      <c r="I37" s="29">
        <v>422900</v>
      </c>
      <c r="J37" s="29"/>
      <c r="K37" s="29"/>
      <c r="L37" s="29">
        <v>422900</v>
      </c>
      <c r="M37" s="29"/>
      <c r="N37" s="29"/>
      <c r="O37" s="29"/>
      <c r="P37" s="29"/>
      <c r="Q37" s="29"/>
      <c r="R37" s="29"/>
      <c r="S37" s="29"/>
      <c r="T37" s="29"/>
      <c r="U37" s="29"/>
      <c r="V37" s="29"/>
      <c r="W37" s="29"/>
    </row>
    <row r="38" spans="1:23" ht="31.35" customHeight="1">
      <c r="A38" s="84" t="s">
        <v>46</v>
      </c>
      <c r="B38" s="83" t="s">
        <v>206</v>
      </c>
      <c r="C38" s="13" t="s">
        <v>207</v>
      </c>
      <c r="D38" s="13" t="s">
        <v>64</v>
      </c>
      <c r="E38" s="13" t="s">
        <v>65</v>
      </c>
      <c r="F38" s="13" t="s">
        <v>150</v>
      </c>
      <c r="G38" s="13" t="s">
        <v>151</v>
      </c>
      <c r="H38" s="29">
        <v>2454354</v>
      </c>
      <c r="I38" s="29">
        <v>2454354</v>
      </c>
      <c r="J38" s="29">
        <v>613588.5</v>
      </c>
      <c r="K38" s="29"/>
      <c r="L38" s="29">
        <v>1840765.5</v>
      </c>
      <c r="M38" s="29"/>
      <c r="N38" s="29"/>
      <c r="O38" s="29"/>
      <c r="P38" s="29"/>
      <c r="Q38" s="29"/>
      <c r="R38" s="29"/>
      <c r="S38" s="29"/>
      <c r="T38" s="29"/>
      <c r="U38" s="29"/>
      <c r="V38" s="29"/>
      <c r="W38" s="29"/>
    </row>
    <row r="39" spans="1:23" ht="18.75" customHeight="1">
      <c r="A39" s="183" t="s">
        <v>95</v>
      </c>
      <c r="B39" s="184"/>
      <c r="C39" s="184"/>
      <c r="D39" s="184"/>
      <c r="E39" s="184"/>
      <c r="F39" s="184"/>
      <c r="G39" s="185"/>
      <c r="H39" s="29">
        <v>20232378.73</v>
      </c>
      <c r="I39" s="29">
        <v>20232378.73</v>
      </c>
      <c r="J39" s="29">
        <v>4887139.7</v>
      </c>
      <c r="K39" s="29"/>
      <c r="L39" s="29">
        <v>15345239.029999999</v>
      </c>
      <c r="M39" s="29"/>
      <c r="N39" s="29"/>
      <c r="O39" s="29"/>
      <c r="P39" s="29"/>
      <c r="Q39" s="29"/>
      <c r="R39" s="29"/>
      <c r="S39" s="29"/>
      <c r="T39" s="29"/>
      <c r="U39" s="29"/>
      <c r="V39" s="29"/>
      <c r="W39" s="29"/>
    </row>
  </sheetData>
  <mergeCells count="30">
    <mergeCell ref="U6:U7"/>
    <mergeCell ref="V6:V7"/>
    <mergeCell ref="W6:W7"/>
    <mergeCell ref="I6:I7"/>
    <mergeCell ref="O6:O7"/>
    <mergeCell ref="P6:P7"/>
    <mergeCell ref="R6:R7"/>
    <mergeCell ref="S6:S7"/>
    <mergeCell ref="T6:T7"/>
    <mergeCell ref="J6:J7"/>
    <mergeCell ref="K6:K7"/>
    <mergeCell ref="L6:L7"/>
    <mergeCell ref="M6:M7"/>
    <mergeCell ref="N6:N7"/>
    <mergeCell ref="D4:D7"/>
    <mergeCell ref="A39:G39"/>
    <mergeCell ref="A2:W2"/>
    <mergeCell ref="E4:E7"/>
    <mergeCell ref="A4:A7"/>
    <mergeCell ref="C4:C7"/>
    <mergeCell ref="A3:G3"/>
    <mergeCell ref="F4:F7"/>
    <mergeCell ref="G4:G7"/>
    <mergeCell ref="B4:B7"/>
    <mergeCell ref="N5:P5"/>
    <mergeCell ref="R5:W5"/>
    <mergeCell ref="Q5:Q7"/>
    <mergeCell ref="H4:W4"/>
    <mergeCell ref="H5:H7"/>
    <mergeCell ref="I5:M5"/>
  </mergeCells>
  <phoneticPr fontId="29" type="noConversion"/>
  <pageMargins left="0.7" right="0.7" top="0.75" bottom="0.75" header="0.3" footer="0.3"/>
  <extLst/>
</worksheet>
</file>

<file path=xl/worksheets/sheet8.xml><?xml version="1.0" encoding="utf-8"?>
<worksheet xmlns="http://schemas.openxmlformats.org/spreadsheetml/2006/main" xmlns:r="http://schemas.openxmlformats.org/officeDocument/2006/relationships">
  <sheetPr>
    <outlinePr summaryRight="0"/>
  </sheetPr>
  <dimension ref="A1:W36"/>
  <sheetViews>
    <sheetView showZeros="0" workbookViewId="0"/>
  </sheetViews>
  <sheetFormatPr defaultColWidth="9.125" defaultRowHeight="14.25" customHeight="1"/>
  <cols>
    <col min="1" max="1" width="14.625" customWidth="1"/>
    <col min="2" max="2" width="21" customWidth="1"/>
    <col min="3" max="3" width="31.375" customWidth="1"/>
    <col min="4" max="4" width="23.875" customWidth="1"/>
    <col min="5" max="5" width="15.625" customWidth="1"/>
    <col min="6" max="6" width="19.75" customWidth="1"/>
    <col min="7" max="7" width="14.875" customWidth="1"/>
    <col min="8" max="8" width="19.75" customWidth="1"/>
    <col min="9" max="16" width="14.125" customWidth="1"/>
    <col min="17" max="17" width="13.625" customWidth="1"/>
    <col min="18" max="23" width="15.125" customWidth="1"/>
  </cols>
  <sheetData>
    <row r="1" spans="1:23" ht="13.5" customHeight="1">
      <c r="B1" s="31"/>
      <c r="E1" s="80"/>
      <c r="F1" s="80"/>
      <c r="G1" s="80"/>
      <c r="H1" s="80"/>
      <c r="K1" s="31"/>
      <c r="N1" s="31"/>
      <c r="O1" s="31"/>
      <c r="P1" s="31"/>
      <c r="U1" s="68"/>
      <c r="W1" s="47" t="s">
        <v>208</v>
      </c>
    </row>
    <row r="2" spans="1:23" ht="27.75" customHeight="1">
      <c r="A2" s="146" t="s">
        <v>209</v>
      </c>
      <c r="B2" s="146"/>
      <c r="C2" s="146"/>
      <c r="D2" s="146"/>
      <c r="E2" s="146"/>
      <c r="F2" s="146"/>
      <c r="G2" s="146"/>
      <c r="H2" s="146"/>
      <c r="I2" s="146"/>
      <c r="J2" s="146"/>
      <c r="K2" s="146"/>
      <c r="L2" s="146"/>
      <c r="M2" s="146"/>
      <c r="N2" s="146"/>
      <c r="O2" s="146"/>
      <c r="P2" s="146"/>
      <c r="Q2" s="146"/>
      <c r="R2" s="146"/>
      <c r="S2" s="146"/>
      <c r="T2" s="146"/>
      <c r="U2" s="146"/>
      <c r="V2" s="146"/>
      <c r="W2" s="146"/>
    </row>
    <row r="3" spans="1:23" ht="13.5" customHeight="1">
      <c r="A3" s="179" t="str">
        <f t="shared" ref="A3:B3" si="0">"单位名称："&amp;"云南省投资促进局"</f>
        <v>单位名称：云南省投资促进局</v>
      </c>
      <c r="B3" s="195" t="str">
        <f t="shared" si="0"/>
        <v>单位名称：云南省投资促进局</v>
      </c>
      <c r="C3" s="196"/>
      <c r="D3" s="196"/>
      <c r="E3" s="196"/>
      <c r="F3" s="196"/>
      <c r="G3" s="196"/>
      <c r="H3" s="196"/>
      <c r="I3" s="196"/>
      <c r="J3" s="33"/>
      <c r="K3" s="33"/>
      <c r="L3" s="33"/>
      <c r="M3" s="33"/>
      <c r="N3" s="33"/>
      <c r="O3" s="33"/>
      <c r="P3" s="33"/>
      <c r="Q3" s="33"/>
      <c r="U3" s="68"/>
      <c r="W3" s="51" t="s">
        <v>120</v>
      </c>
    </row>
    <row r="4" spans="1:23" ht="21.75" customHeight="1">
      <c r="A4" s="186" t="s">
        <v>210</v>
      </c>
      <c r="B4" s="186" t="s">
        <v>130</v>
      </c>
      <c r="C4" s="186" t="s">
        <v>131</v>
      </c>
      <c r="D4" s="186" t="s">
        <v>211</v>
      </c>
      <c r="E4" s="163" t="s">
        <v>132</v>
      </c>
      <c r="F4" s="163" t="s">
        <v>133</v>
      </c>
      <c r="G4" s="163" t="s">
        <v>134</v>
      </c>
      <c r="H4" s="163" t="s">
        <v>135</v>
      </c>
      <c r="I4" s="165" t="s">
        <v>31</v>
      </c>
      <c r="J4" s="165" t="s">
        <v>212</v>
      </c>
      <c r="K4" s="165"/>
      <c r="L4" s="165"/>
      <c r="M4" s="165"/>
      <c r="N4" s="193" t="s">
        <v>137</v>
      </c>
      <c r="O4" s="193"/>
      <c r="P4" s="193"/>
      <c r="Q4" s="163" t="s">
        <v>37</v>
      </c>
      <c r="R4" s="127" t="s">
        <v>52</v>
      </c>
      <c r="S4" s="177"/>
      <c r="T4" s="177"/>
      <c r="U4" s="177"/>
      <c r="V4" s="177"/>
      <c r="W4" s="128"/>
    </row>
    <row r="5" spans="1:23" ht="21.75" customHeight="1">
      <c r="A5" s="187"/>
      <c r="B5" s="187"/>
      <c r="C5" s="187"/>
      <c r="D5" s="187"/>
      <c r="E5" s="182"/>
      <c r="F5" s="182"/>
      <c r="G5" s="182"/>
      <c r="H5" s="182"/>
      <c r="I5" s="165"/>
      <c r="J5" s="191" t="s">
        <v>34</v>
      </c>
      <c r="K5" s="191"/>
      <c r="L5" s="191" t="s">
        <v>35</v>
      </c>
      <c r="M5" s="191" t="s">
        <v>36</v>
      </c>
      <c r="N5" s="194" t="s">
        <v>34</v>
      </c>
      <c r="O5" s="194" t="s">
        <v>35</v>
      </c>
      <c r="P5" s="194" t="s">
        <v>36</v>
      </c>
      <c r="Q5" s="182"/>
      <c r="R5" s="163" t="s">
        <v>33</v>
      </c>
      <c r="S5" s="163" t="s">
        <v>44</v>
      </c>
      <c r="T5" s="163" t="s">
        <v>143</v>
      </c>
      <c r="U5" s="163" t="s">
        <v>40</v>
      </c>
      <c r="V5" s="163" t="s">
        <v>41</v>
      </c>
      <c r="W5" s="163" t="s">
        <v>42</v>
      </c>
    </row>
    <row r="6" spans="1:23" ht="40.5" customHeight="1">
      <c r="A6" s="188"/>
      <c r="B6" s="188"/>
      <c r="C6" s="188"/>
      <c r="D6" s="188"/>
      <c r="E6" s="169"/>
      <c r="F6" s="169"/>
      <c r="G6" s="169"/>
      <c r="H6" s="169"/>
      <c r="I6" s="165"/>
      <c r="J6" s="81" t="s">
        <v>33</v>
      </c>
      <c r="K6" s="81" t="s">
        <v>213</v>
      </c>
      <c r="L6" s="191"/>
      <c r="M6" s="191"/>
      <c r="N6" s="169"/>
      <c r="O6" s="169"/>
      <c r="P6" s="169"/>
      <c r="Q6" s="169"/>
      <c r="R6" s="169"/>
      <c r="S6" s="169"/>
      <c r="T6" s="169"/>
      <c r="U6" s="130"/>
      <c r="V6" s="169"/>
      <c r="W6" s="169"/>
    </row>
    <row r="7" spans="1:23" ht="15" customHeight="1">
      <c r="A7" s="38">
        <v>1</v>
      </c>
      <c r="B7" s="38">
        <v>2</v>
      </c>
      <c r="C7" s="38">
        <v>3</v>
      </c>
      <c r="D7" s="38">
        <v>4</v>
      </c>
      <c r="E7" s="38">
        <v>5</v>
      </c>
      <c r="F7" s="38">
        <v>6</v>
      </c>
      <c r="G7" s="38">
        <v>7</v>
      </c>
      <c r="H7" s="38">
        <v>8</v>
      </c>
      <c r="I7" s="85">
        <v>9</v>
      </c>
      <c r="J7" s="85">
        <v>10</v>
      </c>
      <c r="K7" s="85">
        <v>11</v>
      </c>
      <c r="L7" s="85">
        <v>12</v>
      </c>
      <c r="M7" s="85">
        <v>13</v>
      </c>
      <c r="N7" s="38">
        <v>14</v>
      </c>
      <c r="O7" s="38">
        <v>15</v>
      </c>
      <c r="P7" s="38">
        <v>16</v>
      </c>
      <c r="Q7" s="38">
        <v>17</v>
      </c>
      <c r="R7" s="38">
        <v>18</v>
      </c>
      <c r="S7" s="38">
        <v>19</v>
      </c>
      <c r="T7" s="38">
        <v>20</v>
      </c>
      <c r="U7" s="38">
        <v>21</v>
      </c>
      <c r="V7" s="38">
        <v>22</v>
      </c>
      <c r="W7" s="38">
        <v>23</v>
      </c>
    </row>
    <row r="8" spans="1:23" ht="32.85" customHeight="1">
      <c r="A8" s="13"/>
      <c r="B8" s="83"/>
      <c r="C8" s="13" t="s">
        <v>214</v>
      </c>
      <c r="D8" s="13"/>
      <c r="E8" s="13"/>
      <c r="F8" s="13"/>
      <c r="G8" s="13"/>
      <c r="H8" s="13"/>
      <c r="I8" s="86">
        <v>600000</v>
      </c>
      <c r="J8" s="86">
        <v>600000</v>
      </c>
      <c r="K8" s="86"/>
      <c r="L8" s="86"/>
      <c r="M8" s="86"/>
      <c r="N8" s="86"/>
      <c r="O8" s="86"/>
      <c r="P8" s="86"/>
      <c r="Q8" s="86"/>
      <c r="R8" s="86"/>
      <c r="S8" s="86"/>
      <c r="T8" s="86"/>
      <c r="U8" s="25"/>
      <c r="V8" s="86"/>
      <c r="W8" s="86"/>
    </row>
    <row r="9" spans="1:23" ht="32.85" customHeight="1">
      <c r="A9" s="13" t="s">
        <v>215</v>
      </c>
      <c r="B9" s="83" t="s">
        <v>216</v>
      </c>
      <c r="C9" s="13" t="s">
        <v>214</v>
      </c>
      <c r="D9" s="13" t="s">
        <v>46</v>
      </c>
      <c r="E9" s="13" t="s">
        <v>64</v>
      </c>
      <c r="F9" s="13" t="s">
        <v>65</v>
      </c>
      <c r="G9" s="13" t="s">
        <v>177</v>
      </c>
      <c r="H9" s="13" t="s">
        <v>178</v>
      </c>
      <c r="I9" s="86">
        <v>600000</v>
      </c>
      <c r="J9" s="86">
        <v>600000</v>
      </c>
      <c r="K9" s="86"/>
      <c r="L9" s="86"/>
      <c r="M9" s="86"/>
      <c r="N9" s="86"/>
      <c r="O9" s="86"/>
      <c r="P9" s="86"/>
      <c r="Q9" s="86"/>
      <c r="R9" s="86"/>
      <c r="S9" s="86"/>
      <c r="T9" s="86"/>
      <c r="U9" s="25"/>
      <c r="V9" s="86"/>
      <c r="W9" s="86"/>
    </row>
    <row r="10" spans="1:23" ht="32.85" customHeight="1">
      <c r="A10" s="13"/>
      <c r="B10" s="13"/>
      <c r="C10" s="13" t="s">
        <v>217</v>
      </c>
      <c r="D10" s="13"/>
      <c r="E10" s="13"/>
      <c r="F10" s="13"/>
      <c r="G10" s="13"/>
      <c r="H10" s="13"/>
      <c r="I10" s="86">
        <v>1875000</v>
      </c>
      <c r="J10" s="86">
        <v>1875000</v>
      </c>
      <c r="K10" s="86">
        <v>1875000</v>
      </c>
      <c r="L10" s="86"/>
      <c r="M10" s="86"/>
      <c r="N10" s="86"/>
      <c r="O10" s="86"/>
      <c r="P10" s="86"/>
      <c r="Q10" s="86"/>
      <c r="R10" s="86"/>
      <c r="S10" s="86"/>
      <c r="T10" s="86"/>
      <c r="U10" s="25"/>
      <c r="V10" s="86"/>
      <c r="W10" s="86"/>
    </row>
    <row r="11" spans="1:23" ht="32.85" customHeight="1">
      <c r="A11" s="13" t="s">
        <v>218</v>
      </c>
      <c r="B11" s="83" t="s">
        <v>219</v>
      </c>
      <c r="C11" s="13" t="s">
        <v>217</v>
      </c>
      <c r="D11" s="13" t="s">
        <v>46</v>
      </c>
      <c r="E11" s="13" t="s">
        <v>66</v>
      </c>
      <c r="F11" s="13" t="s">
        <v>67</v>
      </c>
      <c r="G11" s="13" t="s">
        <v>220</v>
      </c>
      <c r="H11" s="13" t="s">
        <v>221</v>
      </c>
      <c r="I11" s="86">
        <v>1875000</v>
      </c>
      <c r="J11" s="86">
        <v>1875000</v>
      </c>
      <c r="K11" s="86">
        <v>1875000</v>
      </c>
      <c r="L11" s="86"/>
      <c r="M11" s="86"/>
      <c r="N11" s="86"/>
      <c r="O11" s="86"/>
      <c r="P11" s="86"/>
      <c r="Q11" s="86"/>
      <c r="R11" s="86"/>
      <c r="S11" s="86"/>
      <c r="T11" s="86"/>
      <c r="U11" s="25"/>
      <c r="V11" s="86"/>
      <c r="W11" s="86"/>
    </row>
    <row r="12" spans="1:23" ht="32.85" customHeight="1">
      <c r="A12" s="13"/>
      <c r="B12" s="13"/>
      <c r="C12" s="13" t="s">
        <v>222</v>
      </c>
      <c r="D12" s="13"/>
      <c r="E12" s="13"/>
      <c r="F12" s="13"/>
      <c r="G12" s="13"/>
      <c r="H12" s="13"/>
      <c r="I12" s="86">
        <v>9900000</v>
      </c>
      <c r="J12" s="86">
        <v>9900000</v>
      </c>
      <c r="K12" s="86"/>
      <c r="L12" s="86"/>
      <c r="M12" s="86"/>
      <c r="N12" s="86"/>
      <c r="O12" s="86"/>
      <c r="P12" s="86"/>
      <c r="Q12" s="86"/>
      <c r="R12" s="86"/>
      <c r="S12" s="86"/>
      <c r="T12" s="86"/>
      <c r="U12" s="25"/>
      <c r="V12" s="86"/>
      <c r="W12" s="86"/>
    </row>
    <row r="13" spans="1:23" ht="32.85" customHeight="1">
      <c r="A13" s="13" t="s">
        <v>215</v>
      </c>
      <c r="B13" s="83" t="s">
        <v>223</v>
      </c>
      <c r="C13" s="13" t="s">
        <v>222</v>
      </c>
      <c r="D13" s="13" t="s">
        <v>46</v>
      </c>
      <c r="E13" s="13" t="s">
        <v>66</v>
      </c>
      <c r="F13" s="13" t="s">
        <v>67</v>
      </c>
      <c r="G13" s="13" t="s">
        <v>177</v>
      </c>
      <c r="H13" s="13" t="s">
        <v>178</v>
      </c>
      <c r="I13" s="86">
        <v>8263100</v>
      </c>
      <c r="J13" s="86">
        <v>8263100</v>
      </c>
      <c r="K13" s="86"/>
      <c r="L13" s="86"/>
      <c r="M13" s="86"/>
      <c r="N13" s="86"/>
      <c r="O13" s="86"/>
      <c r="P13" s="86"/>
      <c r="Q13" s="86"/>
      <c r="R13" s="86"/>
      <c r="S13" s="86"/>
      <c r="T13" s="86"/>
      <c r="U13" s="25"/>
      <c r="V13" s="86"/>
      <c r="W13" s="86"/>
    </row>
    <row r="14" spans="1:23" ht="32.85" customHeight="1">
      <c r="A14" s="13" t="s">
        <v>215</v>
      </c>
      <c r="B14" s="83" t="s">
        <v>223</v>
      </c>
      <c r="C14" s="13" t="s">
        <v>222</v>
      </c>
      <c r="D14" s="13" t="s">
        <v>46</v>
      </c>
      <c r="E14" s="13" t="s">
        <v>66</v>
      </c>
      <c r="F14" s="13" t="s">
        <v>67</v>
      </c>
      <c r="G14" s="13" t="s">
        <v>224</v>
      </c>
      <c r="H14" s="13" t="s">
        <v>225</v>
      </c>
      <c r="I14" s="86">
        <v>600000</v>
      </c>
      <c r="J14" s="86">
        <v>600000</v>
      </c>
      <c r="K14" s="86"/>
      <c r="L14" s="86"/>
      <c r="M14" s="86"/>
      <c r="N14" s="86"/>
      <c r="O14" s="86"/>
      <c r="P14" s="86"/>
      <c r="Q14" s="86"/>
      <c r="R14" s="86"/>
      <c r="S14" s="86"/>
      <c r="T14" s="86"/>
      <c r="U14" s="25"/>
      <c r="V14" s="86"/>
      <c r="W14" s="86"/>
    </row>
    <row r="15" spans="1:23" ht="32.85" customHeight="1">
      <c r="A15" s="13" t="s">
        <v>215</v>
      </c>
      <c r="B15" s="83" t="s">
        <v>223</v>
      </c>
      <c r="C15" s="13" t="s">
        <v>222</v>
      </c>
      <c r="D15" s="13" t="s">
        <v>46</v>
      </c>
      <c r="E15" s="13" t="s">
        <v>66</v>
      </c>
      <c r="F15" s="13" t="s">
        <v>67</v>
      </c>
      <c r="G15" s="13" t="s">
        <v>193</v>
      </c>
      <c r="H15" s="13" t="s">
        <v>194</v>
      </c>
      <c r="I15" s="86">
        <v>314900</v>
      </c>
      <c r="J15" s="86">
        <v>314900</v>
      </c>
      <c r="K15" s="86"/>
      <c r="L15" s="86"/>
      <c r="M15" s="86"/>
      <c r="N15" s="86"/>
      <c r="O15" s="86"/>
      <c r="P15" s="86"/>
      <c r="Q15" s="86"/>
      <c r="R15" s="86"/>
      <c r="S15" s="86"/>
      <c r="T15" s="86"/>
      <c r="U15" s="25"/>
      <c r="V15" s="86"/>
      <c r="W15" s="86"/>
    </row>
    <row r="16" spans="1:23" ht="32.85" customHeight="1">
      <c r="A16" s="13" t="s">
        <v>215</v>
      </c>
      <c r="B16" s="83" t="s">
        <v>223</v>
      </c>
      <c r="C16" s="13" t="s">
        <v>222</v>
      </c>
      <c r="D16" s="13" t="s">
        <v>46</v>
      </c>
      <c r="E16" s="13" t="s">
        <v>66</v>
      </c>
      <c r="F16" s="13" t="s">
        <v>67</v>
      </c>
      <c r="G16" s="13" t="s">
        <v>226</v>
      </c>
      <c r="H16" s="13" t="s">
        <v>227</v>
      </c>
      <c r="I16" s="86">
        <v>72000</v>
      </c>
      <c r="J16" s="86">
        <v>72000</v>
      </c>
      <c r="K16" s="86"/>
      <c r="L16" s="86"/>
      <c r="M16" s="86"/>
      <c r="N16" s="86"/>
      <c r="O16" s="86"/>
      <c r="P16" s="86"/>
      <c r="Q16" s="86"/>
      <c r="R16" s="86"/>
      <c r="S16" s="86"/>
      <c r="T16" s="86"/>
      <c r="U16" s="25"/>
      <c r="V16" s="86"/>
      <c r="W16" s="86"/>
    </row>
    <row r="17" spans="1:23" ht="32.85" customHeight="1">
      <c r="A17" s="13" t="s">
        <v>215</v>
      </c>
      <c r="B17" s="83" t="s">
        <v>223</v>
      </c>
      <c r="C17" s="13" t="s">
        <v>222</v>
      </c>
      <c r="D17" s="13" t="s">
        <v>46</v>
      </c>
      <c r="E17" s="13" t="s">
        <v>66</v>
      </c>
      <c r="F17" s="13" t="s">
        <v>67</v>
      </c>
      <c r="G17" s="13" t="s">
        <v>170</v>
      </c>
      <c r="H17" s="13" t="s">
        <v>171</v>
      </c>
      <c r="I17" s="86">
        <v>650000</v>
      </c>
      <c r="J17" s="86">
        <v>650000</v>
      </c>
      <c r="K17" s="86"/>
      <c r="L17" s="86"/>
      <c r="M17" s="86"/>
      <c r="N17" s="86"/>
      <c r="O17" s="86"/>
      <c r="P17" s="86"/>
      <c r="Q17" s="86"/>
      <c r="R17" s="86"/>
      <c r="S17" s="86"/>
      <c r="T17" s="86"/>
      <c r="U17" s="25"/>
      <c r="V17" s="86"/>
      <c r="W17" s="86"/>
    </row>
    <row r="18" spans="1:23" ht="32.85" customHeight="1">
      <c r="A18" s="13"/>
      <c r="B18" s="13"/>
      <c r="C18" s="13" t="s">
        <v>228</v>
      </c>
      <c r="D18" s="13"/>
      <c r="E18" s="13"/>
      <c r="F18" s="13"/>
      <c r="G18" s="13"/>
      <c r="H18" s="13"/>
      <c r="I18" s="86">
        <v>96793000</v>
      </c>
      <c r="J18" s="86">
        <v>96793000</v>
      </c>
      <c r="K18" s="86"/>
      <c r="L18" s="86"/>
      <c r="M18" s="86"/>
      <c r="N18" s="86"/>
      <c r="O18" s="86"/>
      <c r="P18" s="86"/>
      <c r="Q18" s="86"/>
      <c r="R18" s="86"/>
      <c r="S18" s="86"/>
      <c r="T18" s="86"/>
      <c r="U18" s="25"/>
      <c r="V18" s="86"/>
      <c r="W18" s="86"/>
    </row>
    <row r="19" spans="1:23" ht="32.85" customHeight="1">
      <c r="A19" s="13" t="s">
        <v>229</v>
      </c>
      <c r="B19" s="83" t="s">
        <v>230</v>
      </c>
      <c r="C19" s="13" t="s">
        <v>228</v>
      </c>
      <c r="D19" s="13" t="s">
        <v>46</v>
      </c>
      <c r="E19" s="13" t="s">
        <v>66</v>
      </c>
      <c r="F19" s="13" t="s">
        <v>67</v>
      </c>
      <c r="G19" s="13" t="s">
        <v>231</v>
      </c>
      <c r="H19" s="13" t="s">
        <v>232</v>
      </c>
      <c r="I19" s="86">
        <v>96793000</v>
      </c>
      <c r="J19" s="86">
        <v>96793000</v>
      </c>
      <c r="K19" s="86"/>
      <c r="L19" s="86"/>
      <c r="M19" s="86"/>
      <c r="N19" s="86"/>
      <c r="O19" s="86"/>
      <c r="P19" s="86"/>
      <c r="Q19" s="86"/>
      <c r="R19" s="86"/>
      <c r="S19" s="86"/>
      <c r="T19" s="86"/>
      <c r="U19" s="25"/>
      <c r="V19" s="86"/>
      <c r="W19" s="86"/>
    </row>
    <row r="20" spans="1:23" ht="32.85" customHeight="1">
      <c r="A20" s="13"/>
      <c r="B20" s="13"/>
      <c r="C20" s="13" t="s">
        <v>233</v>
      </c>
      <c r="D20" s="13"/>
      <c r="E20" s="13"/>
      <c r="F20" s="13"/>
      <c r="G20" s="13"/>
      <c r="H20" s="13"/>
      <c r="I20" s="86">
        <v>1129000</v>
      </c>
      <c r="J20" s="86">
        <v>1129000</v>
      </c>
      <c r="K20" s="86">
        <v>1129000</v>
      </c>
      <c r="L20" s="86"/>
      <c r="M20" s="86"/>
      <c r="N20" s="86"/>
      <c r="O20" s="86"/>
      <c r="P20" s="86"/>
      <c r="Q20" s="86"/>
      <c r="R20" s="86"/>
      <c r="S20" s="86"/>
      <c r="T20" s="86"/>
      <c r="U20" s="25"/>
      <c r="V20" s="86"/>
      <c r="W20" s="86"/>
    </row>
    <row r="21" spans="1:23" ht="32.85" customHeight="1">
      <c r="A21" s="13" t="s">
        <v>234</v>
      </c>
      <c r="B21" s="83" t="s">
        <v>235</v>
      </c>
      <c r="C21" s="13" t="s">
        <v>233</v>
      </c>
      <c r="D21" s="13" t="s">
        <v>46</v>
      </c>
      <c r="E21" s="13" t="s">
        <v>66</v>
      </c>
      <c r="F21" s="13" t="s">
        <v>67</v>
      </c>
      <c r="G21" s="13" t="s">
        <v>236</v>
      </c>
      <c r="H21" s="13" t="s">
        <v>237</v>
      </c>
      <c r="I21" s="86">
        <v>1129000</v>
      </c>
      <c r="J21" s="86">
        <v>1129000</v>
      </c>
      <c r="K21" s="86">
        <v>1129000</v>
      </c>
      <c r="L21" s="86"/>
      <c r="M21" s="86"/>
      <c r="N21" s="86"/>
      <c r="O21" s="86"/>
      <c r="P21" s="86"/>
      <c r="Q21" s="86"/>
      <c r="R21" s="86"/>
      <c r="S21" s="86"/>
      <c r="T21" s="86"/>
      <c r="U21" s="25"/>
      <c r="V21" s="86"/>
      <c r="W21" s="86"/>
    </row>
    <row r="22" spans="1:23" ht="32.85" customHeight="1">
      <c r="A22" s="13"/>
      <c r="B22" s="13"/>
      <c r="C22" s="13" t="s">
        <v>238</v>
      </c>
      <c r="D22" s="13"/>
      <c r="E22" s="13"/>
      <c r="F22" s="13"/>
      <c r="G22" s="13"/>
      <c r="H22" s="13"/>
      <c r="I22" s="86">
        <v>29000</v>
      </c>
      <c r="J22" s="86">
        <v>29000</v>
      </c>
      <c r="K22" s="86">
        <v>29000</v>
      </c>
      <c r="L22" s="86"/>
      <c r="M22" s="86"/>
      <c r="N22" s="86"/>
      <c r="O22" s="86"/>
      <c r="P22" s="86"/>
      <c r="Q22" s="86"/>
      <c r="R22" s="86"/>
      <c r="S22" s="86"/>
      <c r="T22" s="86"/>
      <c r="U22" s="25"/>
      <c r="V22" s="86"/>
      <c r="W22" s="86"/>
    </row>
    <row r="23" spans="1:23" ht="32.85" customHeight="1">
      <c r="A23" s="13" t="s">
        <v>215</v>
      </c>
      <c r="B23" s="83" t="s">
        <v>239</v>
      </c>
      <c r="C23" s="13" t="s">
        <v>238</v>
      </c>
      <c r="D23" s="13" t="s">
        <v>46</v>
      </c>
      <c r="E23" s="13" t="s">
        <v>66</v>
      </c>
      <c r="F23" s="13" t="s">
        <v>67</v>
      </c>
      <c r="G23" s="13" t="s">
        <v>201</v>
      </c>
      <c r="H23" s="13" t="s">
        <v>202</v>
      </c>
      <c r="I23" s="86">
        <v>29000</v>
      </c>
      <c r="J23" s="86">
        <v>29000</v>
      </c>
      <c r="K23" s="86">
        <v>29000</v>
      </c>
      <c r="L23" s="86"/>
      <c r="M23" s="86"/>
      <c r="N23" s="86"/>
      <c r="O23" s="86"/>
      <c r="P23" s="86"/>
      <c r="Q23" s="86"/>
      <c r="R23" s="86"/>
      <c r="S23" s="86"/>
      <c r="T23" s="86"/>
      <c r="U23" s="25"/>
      <c r="V23" s="86"/>
      <c r="W23" s="86"/>
    </row>
    <row r="24" spans="1:23" ht="32.85" customHeight="1">
      <c r="A24" s="13"/>
      <c r="B24" s="13"/>
      <c r="C24" s="13" t="s">
        <v>240</v>
      </c>
      <c r="D24" s="13"/>
      <c r="E24" s="13"/>
      <c r="F24" s="13"/>
      <c r="G24" s="13"/>
      <c r="H24" s="13"/>
      <c r="I24" s="86">
        <v>20360230</v>
      </c>
      <c r="J24" s="86">
        <v>17397000</v>
      </c>
      <c r="K24" s="86"/>
      <c r="L24" s="86"/>
      <c r="M24" s="86"/>
      <c r="N24" s="86">
        <v>2963230</v>
      </c>
      <c r="O24" s="86"/>
      <c r="P24" s="86"/>
      <c r="Q24" s="86"/>
      <c r="R24" s="86"/>
      <c r="S24" s="86"/>
      <c r="T24" s="86"/>
      <c r="U24" s="25"/>
      <c r="V24" s="86"/>
      <c r="W24" s="86"/>
    </row>
    <row r="25" spans="1:23" ht="32.85" customHeight="1">
      <c r="A25" s="13" t="s">
        <v>229</v>
      </c>
      <c r="B25" s="83" t="s">
        <v>241</v>
      </c>
      <c r="C25" s="13" t="s">
        <v>240</v>
      </c>
      <c r="D25" s="13" t="s">
        <v>46</v>
      </c>
      <c r="E25" s="13" t="s">
        <v>66</v>
      </c>
      <c r="F25" s="13" t="s">
        <v>67</v>
      </c>
      <c r="G25" s="13" t="s">
        <v>179</v>
      </c>
      <c r="H25" s="13" t="s">
        <v>180</v>
      </c>
      <c r="I25" s="86">
        <v>400000</v>
      </c>
      <c r="J25" s="86">
        <v>400000</v>
      </c>
      <c r="K25" s="86"/>
      <c r="L25" s="86"/>
      <c r="M25" s="86"/>
      <c r="N25" s="86"/>
      <c r="O25" s="86"/>
      <c r="P25" s="86"/>
      <c r="Q25" s="86"/>
      <c r="R25" s="86"/>
      <c r="S25" s="86"/>
      <c r="T25" s="86"/>
      <c r="U25" s="25"/>
      <c r="V25" s="86"/>
      <c r="W25" s="86"/>
    </row>
    <row r="26" spans="1:23" ht="32.85" customHeight="1">
      <c r="A26" s="13" t="s">
        <v>229</v>
      </c>
      <c r="B26" s="83" t="s">
        <v>241</v>
      </c>
      <c r="C26" s="13" t="s">
        <v>240</v>
      </c>
      <c r="D26" s="13" t="s">
        <v>46</v>
      </c>
      <c r="E26" s="13" t="s">
        <v>66</v>
      </c>
      <c r="F26" s="13" t="s">
        <v>67</v>
      </c>
      <c r="G26" s="13" t="s">
        <v>189</v>
      </c>
      <c r="H26" s="13" t="s">
        <v>190</v>
      </c>
      <c r="I26" s="86">
        <v>4304100</v>
      </c>
      <c r="J26" s="86">
        <v>4304100</v>
      </c>
      <c r="K26" s="86"/>
      <c r="L26" s="86"/>
      <c r="M26" s="86"/>
      <c r="N26" s="86"/>
      <c r="O26" s="86"/>
      <c r="P26" s="86"/>
      <c r="Q26" s="86"/>
      <c r="R26" s="86"/>
      <c r="S26" s="86"/>
      <c r="T26" s="86"/>
      <c r="U26" s="25"/>
      <c r="V26" s="86"/>
      <c r="W26" s="86"/>
    </row>
    <row r="27" spans="1:23" ht="32.85" customHeight="1">
      <c r="A27" s="13" t="s">
        <v>229</v>
      </c>
      <c r="B27" s="83" t="s">
        <v>241</v>
      </c>
      <c r="C27" s="13" t="s">
        <v>240</v>
      </c>
      <c r="D27" s="13" t="s">
        <v>46</v>
      </c>
      <c r="E27" s="13" t="s">
        <v>66</v>
      </c>
      <c r="F27" s="13" t="s">
        <v>67</v>
      </c>
      <c r="G27" s="13" t="s">
        <v>191</v>
      </c>
      <c r="H27" s="13" t="s">
        <v>192</v>
      </c>
      <c r="I27" s="86">
        <v>2131500</v>
      </c>
      <c r="J27" s="86">
        <v>2131500</v>
      </c>
      <c r="K27" s="86"/>
      <c r="L27" s="86"/>
      <c r="M27" s="86"/>
      <c r="N27" s="86"/>
      <c r="O27" s="86"/>
      <c r="P27" s="86"/>
      <c r="Q27" s="86"/>
      <c r="R27" s="86"/>
      <c r="S27" s="86"/>
      <c r="T27" s="86"/>
      <c r="U27" s="25"/>
      <c r="V27" s="86"/>
      <c r="W27" s="86"/>
    </row>
    <row r="28" spans="1:23" ht="32.85" customHeight="1">
      <c r="A28" s="13" t="s">
        <v>229</v>
      </c>
      <c r="B28" s="83" t="s">
        <v>241</v>
      </c>
      <c r="C28" s="13" t="s">
        <v>240</v>
      </c>
      <c r="D28" s="13" t="s">
        <v>46</v>
      </c>
      <c r="E28" s="13" t="s">
        <v>66</v>
      </c>
      <c r="F28" s="13" t="s">
        <v>67</v>
      </c>
      <c r="G28" s="13" t="s">
        <v>224</v>
      </c>
      <c r="H28" s="13" t="s">
        <v>225</v>
      </c>
      <c r="I28" s="86">
        <v>4335000</v>
      </c>
      <c r="J28" s="86">
        <v>4335000</v>
      </c>
      <c r="K28" s="86"/>
      <c r="L28" s="86"/>
      <c r="M28" s="86"/>
      <c r="N28" s="86"/>
      <c r="O28" s="86"/>
      <c r="P28" s="86"/>
      <c r="Q28" s="86"/>
      <c r="R28" s="86"/>
      <c r="S28" s="86"/>
      <c r="T28" s="86"/>
      <c r="U28" s="25"/>
      <c r="V28" s="86"/>
      <c r="W28" s="86"/>
    </row>
    <row r="29" spans="1:23" ht="32.85" customHeight="1">
      <c r="A29" s="13" t="s">
        <v>229</v>
      </c>
      <c r="B29" s="83" t="s">
        <v>241</v>
      </c>
      <c r="C29" s="13" t="s">
        <v>240</v>
      </c>
      <c r="D29" s="13" t="s">
        <v>46</v>
      </c>
      <c r="E29" s="13" t="s">
        <v>66</v>
      </c>
      <c r="F29" s="13" t="s">
        <v>67</v>
      </c>
      <c r="G29" s="13" t="s">
        <v>195</v>
      </c>
      <c r="H29" s="13" t="s">
        <v>196</v>
      </c>
      <c r="I29" s="86">
        <v>748500</v>
      </c>
      <c r="J29" s="86">
        <v>748500</v>
      </c>
      <c r="K29" s="86"/>
      <c r="L29" s="86"/>
      <c r="M29" s="86"/>
      <c r="N29" s="86"/>
      <c r="O29" s="86"/>
      <c r="P29" s="86"/>
      <c r="Q29" s="86"/>
      <c r="R29" s="86"/>
      <c r="S29" s="86"/>
      <c r="T29" s="86"/>
      <c r="U29" s="25"/>
      <c r="V29" s="86"/>
      <c r="W29" s="86"/>
    </row>
    <row r="30" spans="1:23" ht="32.85" customHeight="1">
      <c r="A30" s="13" t="s">
        <v>229</v>
      </c>
      <c r="B30" s="83" t="s">
        <v>241</v>
      </c>
      <c r="C30" s="13" t="s">
        <v>240</v>
      </c>
      <c r="D30" s="13" t="s">
        <v>46</v>
      </c>
      <c r="E30" s="13" t="s">
        <v>66</v>
      </c>
      <c r="F30" s="13" t="s">
        <v>67</v>
      </c>
      <c r="G30" s="13" t="s">
        <v>226</v>
      </c>
      <c r="H30" s="13" t="s">
        <v>227</v>
      </c>
      <c r="I30" s="86">
        <v>1989550</v>
      </c>
      <c r="J30" s="86">
        <v>250000</v>
      </c>
      <c r="K30" s="86"/>
      <c r="L30" s="86"/>
      <c r="M30" s="86"/>
      <c r="N30" s="86">
        <v>1739550</v>
      </c>
      <c r="O30" s="86"/>
      <c r="P30" s="86"/>
      <c r="Q30" s="86"/>
      <c r="R30" s="86"/>
      <c r="S30" s="86"/>
      <c r="T30" s="86"/>
      <c r="U30" s="25"/>
      <c r="V30" s="86"/>
      <c r="W30" s="86"/>
    </row>
    <row r="31" spans="1:23" ht="32.85" customHeight="1">
      <c r="A31" s="13" t="s">
        <v>229</v>
      </c>
      <c r="B31" s="83" t="s">
        <v>241</v>
      </c>
      <c r="C31" s="13" t="s">
        <v>240</v>
      </c>
      <c r="D31" s="13" t="s">
        <v>46</v>
      </c>
      <c r="E31" s="13" t="s">
        <v>66</v>
      </c>
      <c r="F31" s="13" t="s">
        <v>67</v>
      </c>
      <c r="G31" s="13" t="s">
        <v>242</v>
      </c>
      <c r="H31" s="13" t="s">
        <v>243</v>
      </c>
      <c r="I31" s="86">
        <v>4739580</v>
      </c>
      <c r="J31" s="86">
        <v>3515900</v>
      </c>
      <c r="K31" s="86"/>
      <c r="L31" s="86"/>
      <c r="M31" s="86"/>
      <c r="N31" s="86">
        <v>1223680</v>
      </c>
      <c r="O31" s="86"/>
      <c r="P31" s="86"/>
      <c r="Q31" s="86"/>
      <c r="R31" s="86"/>
      <c r="S31" s="86"/>
      <c r="T31" s="86"/>
      <c r="U31" s="25"/>
      <c r="V31" s="86"/>
      <c r="W31" s="86"/>
    </row>
    <row r="32" spans="1:23" ht="32.85" customHeight="1">
      <c r="A32" s="13" t="s">
        <v>229</v>
      </c>
      <c r="B32" s="83" t="s">
        <v>241</v>
      </c>
      <c r="C32" s="13" t="s">
        <v>240</v>
      </c>
      <c r="D32" s="13" t="s">
        <v>46</v>
      </c>
      <c r="E32" s="13" t="s">
        <v>66</v>
      </c>
      <c r="F32" s="13" t="s">
        <v>67</v>
      </c>
      <c r="G32" s="13" t="s">
        <v>199</v>
      </c>
      <c r="H32" s="13" t="s">
        <v>200</v>
      </c>
      <c r="I32" s="86">
        <v>1712000</v>
      </c>
      <c r="J32" s="86">
        <v>1712000</v>
      </c>
      <c r="K32" s="86"/>
      <c r="L32" s="86"/>
      <c r="M32" s="86"/>
      <c r="N32" s="86"/>
      <c r="O32" s="86"/>
      <c r="P32" s="86"/>
      <c r="Q32" s="86"/>
      <c r="R32" s="86"/>
      <c r="S32" s="86"/>
      <c r="T32" s="86"/>
      <c r="U32" s="25"/>
      <c r="V32" s="86"/>
      <c r="W32" s="86"/>
    </row>
    <row r="33" spans="1:23" ht="32.85" customHeight="1">
      <c r="A33" s="13"/>
      <c r="B33" s="13"/>
      <c r="C33" s="13" t="s">
        <v>244</v>
      </c>
      <c r="D33" s="13"/>
      <c r="E33" s="13"/>
      <c r="F33" s="13"/>
      <c r="G33" s="13"/>
      <c r="H33" s="13"/>
      <c r="I33" s="86">
        <v>1864400</v>
      </c>
      <c r="J33" s="86">
        <v>1864400</v>
      </c>
      <c r="K33" s="86">
        <v>1864400</v>
      </c>
      <c r="L33" s="86"/>
      <c r="M33" s="86"/>
      <c r="N33" s="86"/>
      <c r="O33" s="86"/>
      <c r="P33" s="86"/>
      <c r="Q33" s="86"/>
      <c r="R33" s="86"/>
      <c r="S33" s="86"/>
      <c r="T33" s="86"/>
      <c r="U33" s="25"/>
      <c r="V33" s="86"/>
      <c r="W33" s="86"/>
    </row>
    <row r="34" spans="1:23" ht="32.85" customHeight="1">
      <c r="A34" s="13" t="s">
        <v>215</v>
      </c>
      <c r="B34" s="83" t="s">
        <v>245</v>
      </c>
      <c r="C34" s="13" t="s">
        <v>244</v>
      </c>
      <c r="D34" s="13" t="s">
        <v>46</v>
      </c>
      <c r="E34" s="13" t="s">
        <v>66</v>
      </c>
      <c r="F34" s="13" t="s">
        <v>67</v>
      </c>
      <c r="G34" s="13" t="s">
        <v>191</v>
      </c>
      <c r="H34" s="13" t="s">
        <v>192</v>
      </c>
      <c r="I34" s="86">
        <v>1557000</v>
      </c>
      <c r="J34" s="86">
        <v>1557000</v>
      </c>
      <c r="K34" s="86">
        <v>1557000</v>
      </c>
      <c r="L34" s="86"/>
      <c r="M34" s="86"/>
      <c r="N34" s="86"/>
      <c r="O34" s="86"/>
      <c r="P34" s="86"/>
      <c r="Q34" s="86"/>
      <c r="R34" s="86"/>
      <c r="S34" s="86"/>
      <c r="T34" s="86"/>
      <c r="U34" s="25"/>
      <c r="V34" s="86"/>
      <c r="W34" s="86"/>
    </row>
    <row r="35" spans="1:23" ht="32.85" customHeight="1">
      <c r="A35" s="13" t="s">
        <v>215</v>
      </c>
      <c r="B35" s="83" t="s">
        <v>245</v>
      </c>
      <c r="C35" s="13" t="s">
        <v>244</v>
      </c>
      <c r="D35" s="13" t="s">
        <v>46</v>
      </c>
      <c r="E35" s="13" t="s">
        <v>66</v>
      </c>
      <c r="F35" s="13" t="s">
        <v>67</v>
      </c>
      <c r="G35" s="13" t="s">
        <v>224</v>
      </c>
      <c r="H35" s="13" t="s">
        <v>225</v>
      </c>
      <c r="I35" s="86">
        <v>307400</v>
      </c>
      <c r="J35" s="86">
        <v>307400</v>
      </c>
      <c r="K35" s="86">
        <v>307400</v>
      </c>
      <c r="L35" s="86"/>
      <c r="M35" s="86"/>
      <c r="N35" s="86"/>
      <c r="O35" s="86"/>
      <c r="P35" s="86"/>
      <c r="Q35" s="86"/>
      <c r="R35" s="86"/>
      <c r="S35" s="86"/>
      <c r="T35" s="86"/>
      <c r="U35" s="25"/>
      <c r="V35" s="86"/>
      <c r="W35" s="86"/>
    </row>
    <row r="36" spans="1:23" ht="18.75" customHeight="1">
      <c r="A36" s="183" t="s">
        <v>95</v>
      </c>
      <c r="B36" s="184"/>
      <c r="C36" s="184"/>
      <c r="D36" s="184"/>
      <c r="E36" s="184"/>
      <c r="F36" s="184"/>
      <c r="G36" s="184"/>
      <c r="H36" s="185"/>
      <c r="I36" s="86">
        <v>132550630</v>
      </c>
      <c r="J36" s="86">
        <v>129587400</v>
      </c>
      <c r="K36" s="86">
        <v>4897400</v>
      </c>
      <c r="L36" s="86"/>
      <c r="M36" s="86"/>
      <c r="N36" s="86">
        <v>2963230</v>
      </c>
      <c r="O36" s="86"/>
      <c r="P36" s="86"/>
      <c r="Q36" s="86"/>
      <c r="R36" s="86"/>
      <c r="S36" s="86"/>
      <c r="T36" s="86"/>
      <c r="U36" s="25"/>
      <c r="V36" s="86"/>
      <c r="W36" s="86"/>
    </row>
  </sheetData>
  <mergeCells count="28">
    <mergeCell ref="B4:B6"/>
    <mergeCell ref="J5:K5"/>
    <mergeCell ref="A3:I3"/>
    <mergeCell ref="A36:H36"/>
    <mergeCell ref="U5:U6"/>
    <mergeCell ref="R4:W4"/>
    <mergeCell ref="R5:R6"/>
    <mergeCell ref="S5:S6"/>
    <mergeCell ref="T5:T6"/>
    <mergeCell ref="V5:V6"/>
    <mergeCell ref="W5:W6"/>
    <mergeCell ref="P5:P6"/>
    <mergeCell ref="A2:W2"/>
    <mergeCell ref="F4:F6"/>
    <mergeCell ref="A4:A6"/>
    <mergeCell ref="C4:C6"/>
    <mergeCell ref="M5:M6"/>
    <mergeCell ref="J4:M4"/>
    <mergeCell ref="D4:D6"/>
    <mergeCell ref="G4:G6"/>
    <mergeCell ref="H4:H6"/>
    <mergeCell ref="I4:I6"/>
    <mergeCell ref="L5:L6"/>
    <mergeCell ref="N4:P4"/>
    <mergeCell ref="N5:N6"/>
    <mergeCell ref="O5:O6"/>
    <mergeCell ref="E4:E6"/>
    <mergeCell ref="Q4:Q6"/>
  </mergeCells>
  <phoneticPr fontId="29" type="noConversion"/>
  <pageMargins left="0.7" right="0.7" top="0.75" bottom="0.75" header="0.3" footer="0.3"/>
  <extLst/>
</worksheet>
</file>

<file path=xl/worksheets/sheet9.xml><?xml version="1.0" encoding="utf-8"?>
<worksheet xmlns="http://schemas.openxmlformats.org/spreadsheetml/2006/main" xmlns:r="http://schemas.openxmlformats.org/officeDocument/2006/relationships">
  <sheetPr>
    <outlinePr summaryRight="0"/>
  </sheetPr>
  <dimension ref="A1:J42"/>
  <sheetViews>
    <sheetView showZeros="0" workbookViewId="0"/>
  </sheetViews>
  <sheetFormatPr defaultColWidth="9.125" defaultRowHeight="12" customHeight="1"/>
  <cols>
    <col min="1" max="1" width="34.25" customWidth="1"/>
    <col min="2" max="2" width="29" customWidth="1"/>
    <col min="3" max="3" width="17.125" customWidth="1"/>
    <col min="4" max="4" width="21" customWidth="1"/>
    <col min="5" max="5" width="23.625" customWidth="1"/>
    <col min="6" max="6" width="11.25" customWidth="1"/>
    <col min="7" max="7" width="10.375" customWidth="1"/>
    <col min="8" max="8" width="9.375" customWidth="1"/>
    <col min="9" max="9" width="13.375" customWidth="1"/>
    <col min="10" max="10" width="27.5" customWidth="1"/>
  </cols>
  <sheetData>
    <row r="1" spans="1:10" ht="12" customHeight="1">
      <c r="J1" s="87" t="s">
        <v>246</v>
      </c>
    </row>
    <row r="2" spans="1:10" ht="28.5" customHeight="1">
      <c r="A2" s="125" t="s">
        <v>247</v>
      </c>
      <c r="B2" s="146"/>
      <c r="C2" s="146"/>
      <c r="D2" s="146"/>
      <c r="E2" s="146"/>
      <c r="F2" s="147"/>
      <c r="G2" s="146"/>
      <c r="H2" s="147"/>
      <c r="I2" s="147"/>
      <c r="J2" s="146"/>
    </row>
    <row r="3" spans="1:10" ht="15" customHeight="1">
      <c r="A3" s="179" t="str">
        <f>"单位名称："&amp;"云南省投资促进局"</f>
        <v>单位名称：云南省投资促进局</v>
      </c>
      <c r="B3" s="143"/>
      <c r="C3" s="143"/>
      <c r="D3" s="143"/>
      <c r="E3" s="143"/>
      <c r="F3" s="143"/>
      <c r="G3" s="143"/>
      <c r="H3" s="143"/>
    </row>
    <row r="4" spans="1:10" ht="14.25" customHeight="1">
      <c r="A4" s="88" t="s">
        <v>248</v>
      </c>
      <c r="B4" s="88" t="s">
        <v>249</v>
      </c>
      <c r="C4" s="88" t="s">
        <v>250</v>
      </c>
      <c r="D4" s="88" t="s">
        <v>251</v>
      </c>
      <c r="E4" s="88" t="s">
        <v>252</v>
      </c>
      <c r="F4" s="56" t="s">
        <v>253</v>
      </c>
      <c r="G4" s="88" t="s">
        <v>254</v>
      </c>
      <c r="H4" s="56" t="s">
        <v>255</v>
      </c>
      <c r="I4" s="56" t="s">
        <v>256</v>
      </c>
      <c r="J4" s="88" t="s">
        <v>257</v>
      </c>
    </row>
    <row r="5" spans="1:10" ht="14.25" customHeight="1">
      <c r="A5" s="81">
        <v>1</v>
      </c>
      <c r="B5" s="88">
        <v>2</v>
      </c>
      <c r="C5" s="88">
        <v>3</v>
      </c>
      <c r="D5" s="88">
        <v>4</v>
      </c>
      <c r="E5" s="88">
        <v>5</v>
      </c>
      <c r="F5" s="56">
        <v>6</v>
      </c>
      <c r="G5" s="88">
        <v>7</v>
      </c>
      <c r="H5" s="56">
        <v>8</v>
      </c>
      <c r="I5" s="56">
        <v>9</v>
      </c>
      <c r="J5" s="88">
        <v>10</v>
      </c>
    </row>
    <row r="6" spans="1:10" ht="15" customHeight="1">
      <c r="A6" s="89" t="s">
        <v>46</v>
      </c>
      <c r="B6" s="90"/>
      <c r="C6" s="90"/>
      <c r="D6" s="90"/>
      <c r="E6" s="91"/>
      <c r="F6" s="92"/>
      <c r="G6" s="91"/>
      <c r="H6" s="92"/>
      <c r="I6" s="92"/>
      <c r="J6" s="91"/>
    </row>
    <row r="7" spans="1:10" ht="33.75" customHeight="1">
      <c r="A7" s="197" t="s">
        <v>238</v>
      </c>
      <c r="B7" s="198" t="s">
        <v>258</v>
      </c>
      <c r="C7" s="93" t="s">
        <v>259</v>
      </c>
      <c r="D7" s="93" t="s">
        <v>260</v>
      </c>
      <c r="E7" s="94" t="s">
        <v>261</v>
      </c>
      <c r="F7" s="93" t="s">
        <v>262</v>
      </c>
      <c r="G7" s="94" t="s">
        <v>263</v>
      </c>
      <c r="H7" s="93" t="s">
        <v>264</v>
      </c>
      <c r="I7" s="93" t="s">
        <v>265</v>
      </c>
      <c r="J7" s="94" t="s">
        <v>266</v>
      </c>
    </row>
    <row r="8" spans="1:10" ht="33.75" customHeight="1">
      <c r="A8" s="197" t="s">
        <v>238</v>
      </c>
      <c r="B8" s="198" t="s">
        <v>258</v>
      </c>
      <c r="C8" s="93" t="s">
        <v>267</v>
      </c>
      <c r="D8" s="93" t="s">
        <v>268</v>
      </c>
      <c r="E8" s="94" t="s">
        <v>269</v>
      </c>
      <c r="F8" s="93" t="s">
        <v>270</v>
      </c>
      <c r="G8" s="94" t="s">
        <v>271</v>
      </c>
      <c r="H8" s="93" t="s">
        <v>272</v>
      </c>
      <c r="I8" s="93" t="s">
        <v>265</v>
      </c>
      <c r="J8" s="94" t="s">
        <v>269</v>
      </c>
    </row>
    <row r="9" spans="1:10" ht="33.75" customHeight="1">
      <c r="A9" s="197" t="s">
        <v>238</v>
      </c>
      <c r="B9" s="198" t="s">
        <v>258</v>
      </c>
      <c r="C9" s="93" t="s">
        <v>273</v>
      </c>
      <c r="D9" s="93" t="s">
        <v>274</v>
      </c>
      <c r="E9" s="94" t="s">
        <v>275</v>
      </c>
      <c r="F9" s="93" t="s">
        <v>262</v>
      </c>
      <c r="G9" s="94" t="s">
        <v>276</v>
      </c>
      <c r="H9" s="93" t="s">
        <v>277</v>
      </c>
      <c r="I9" s="93" t="s">
        <v>265</v>
      </c>
      <c r="J9" s="94" t="s">
        <v>278</v>
      </c>
    </row>
    <row r="10" spans="1:10" ht="33.75" customHeight="1">
      <c r="A10" s="197" t="s">
        <v>204</v>
      </c>
      <c r="B10" s="198" t="s">
        <v>279</v>
      </c>
      <c r="C10" s="93" t="s">
        <v>259</v>
      </c>
      <c r="D10" s="93" t="s">
        <v>260</v>
      </c>
      <c r="E10" s="94" t="s">
        <v>280</v>
      </c>
      <c r="F10" s="93" t="s">
        <v>270</v>
      </c>
      <c r="G10" s="94" t="s">
        <v>281</v>
      </c>
      <c r="H10" s="93" t="s">
        <v>282</v>
      </c>
      <c r="I10" s="93" t="s">
        <v>265</v>
      </c>
      <c r="J10" s="94" t="s">
        <v>283</v>
      </c>
    </row>
    <row r="11" spans="1:10" ht="33.75" customHeight="1">
      <c r="A11" s="197" t="s">
        <v>204</v>
      </c>
      <c r="B11" s="198" t="s">
        <v>279</v>
      </c>
      <c r="C11" s="93" t="s">
        <v>267</v>
      </c>
      <c r="D11" s="93" t="s">
        <v>268</v>
      </c>
      <c r="E11" s="94" t="s">
        <v>284</v>
      </c>
      <c r="F11" s="93" t="s">
        <v>285</v>
      </c>
      <c r="G11" s="94" t="s">
        <v>286</v>
      </c>
      <c r="H11" s="93" t="s">
        <v>272</v>
      </c>
      <c r="I11" s="93" t="s">
        <v>265</v>
      </c>
      <c r="J11" s="94" t="s">
        <v>287</v>
      </c>
    </row>
    <row r="12" spans="1:10" ht="33.75" customHeight="1">
      <c r="A12" s="197" t="s">
        <v>204</v>
      </c>
      <c r="B12" s="198" t="s">
        <v>279</v>
      </c>
      <c r="C12" s="93" t="s">
        <v>273</v>
      </c>
      <c r="D12" s="93" t="s">
        <v>274</v>
      </c>
      <c r="E12" s="94" t="s">
        <v>288</v>
      </c>
      <c r="F12" s="93" t="s">
        <v>262</v>
      </c>
      <c r="G12" s="94" t="s">
        <v>276</v>
      </c>
      <c r="H12" s="93" t="s">
        <v>277</v>
      </c>
      <c r="I12" s="93" t="s">
        <v>265</v>
      </c>
      <c r="J12" s="94" t="s">
        <v>289</v>
      </c>
    </row>
    <row r="13" spans="1:10" ht="33.75" customHeight="1">
      <c r="A13" s="197" t="s">
        <v>244</v>
      </c>
      <c r="B13" s="198" t="s">
        <v>290</v>
      </c>
      <c r="C13" s="93" t="s">
        <v>259</v>
      </c>
      <c r="D13" s="93" t="s">
        <v>260</v>
      </c>
      <c r="E13" s="94" t="s">
        <v>291</v>
      </c>
      <c r="F13" s="93" t="s">
        <v>262</v>
      </c>
      <c r="G13" s="94" t="s">
        <v>292</v>
      </c>
      <c r="H13" s="93" t="s">
        <v>293</v>
      </c>
      <c r="I13" s="93" t="s">
        <v>265</v>
      </c>
      <c r="J13" s="94" t="s">
        <v>294</v>
      </c>
    </row>
    <row r="14" spans="1:10" ht="33.75" customHeight="1">
      <c r="A14" s="197" t="s">
        <v>244</v>
      </c>
      <c r="B14" s="198" t="s">
        <v>290</v>
      </c>
      <c r="C14" s="93" t="s">
        <v>267</v>
      </c>
      <c r="D14" s="93" t="s">
        <v>295</v>
      </c>
      <c r="E14" s="94" t="s">
        <v>296</v>
      </c>
      <c r="F14" s="93" t="s">
        <v>262</v>
      </c>
      <c r="G14" s="94" t="s">
        <v>297</v>
      </c>
      <c r="H14" s="93" t="s">
        <v>298</v>
      </c>
      <c r="I14" s="93" t="s">
        <v>265</v>
      </c>
      <c r="J14" s="94" t="s">
        <v>299</v>
      </c>
    </row>
    <row r="15" spans="1:10" ht="33.75" customHeight="1">
      <c r="A15" s="197" t="s">
        <v>244</v>
      </c>
      <c r="B15" s="198" t="s">
        <v>290</v>
      </c>
      <c r="C15" s="93" t="s">
        <v>273</v>
      </c>
      <c r="D15" s="93" t="s">
        <v>274</v>
      </c>
      <c r="E15" s="94" t="s">
        <v>300</v>
      </c>
      <c r="F15" s="93" t="s">
        <v>262</v>
      </c>
      <c r="G15" s="94" t="s">
        <v>276</v>
      </c>
      <c r="H15" s="93" t="s">
        <v>277</v>
      </c>
      <c r="I15" s="93" t="s">
        <v>265</v>
      </c>
      <c r="J15" s="94" t="s">
        <v>301</v>
      </c>
    </row>
    <row r="16" spans="1:10" ht="33.75" customHeight="1">
      <c r="A16" s="197" t="s">
        <v>240</v>
      </c>
      <c r="B16" s="198" t="s">
        <v>302</v>
      </c>
      <c r="C16" s="93" t="s">
        <v>259</v>
      </c>
      <c r="D16" s="93" t="s">
        <v>260</v>
      </c>
      <c r="E16" s="94" t="s">
        <v>303</v>
      </c>
      <c r="F16" s="93" t="s">
        <v>262</v>
      </c>
      <c r="G16" s="94" t="s">
        <v>304</v>
      </c>
      <c r="H16" s="93" t="s">
        <v>305</v>
      </c>
      <c r="I16" s="93" t="s">
        <v>265</v>
      </c>
      <c r="J16" s="94" t="s">
        <v>306</v>
      </c>
    </row>
    <row r="17" spans="1:10" ht="33.75" customHeight="1">
      <c r="A17" s="197" t="s">
        <v>240</v>
      </c>
      <c r="B17" s="198" t="s">
        <v>302</v>
      </c>
      <c r="C17" s="93" t="s">
        <v>259</v>
      </c>
      <c r="D17" s="93" t="s">
        <v>260</v>
      </c>
      <c r="E17" s="94" t="s">
        <v>307</v>
      </c>
      <c r="F17" s="93" t="s">
        <v>262</v>
      </c>
      <c r="G17" s="94" t="s">
        <v>308</v>
      </c>
      <c r="H17" s="93" t="s">
        <v>309</v>
      </c>
      <c r="I17" s="93" t="s">
        <v>265</v>
      </c>
      <c r="J17" s="94" t="s">
        <v>310</v>
      </c>
    </row>
    <row r="18" spans="1:10" ht="33.75" customHeight="1">
      <c r="A18" s="197" t="s">
        <v>240</v>
      </c>
      <c r="B18" s="198" t="s">
        <v>302</v>
      </c>
      <c r="C18" s="93" t="s">
        <v>259</v>
      </c>
      <c r="D18" s="93" t="s">
        <v>260</v>
      </c>
      <c r="E18" s="94" t="s">
        <v>311</v>
      </c>
      <c r="F18" s="93" t="s">
        <v>262</v>
      </c>
      <c r="G18" s="94" t="s">
        <v>312</v>
      </c>
      <c r="H18" s="93" t="s">
        <v>313</v>
      </c>
      <c r="I18" s="93" t="s">
        <v>265</v>
      </c>
      <c r="J18" s="94" t="s">
        <v>314</v>
      </c>
    </row>
    <row r="19" spans="1:10" ht="33.75" customHeight="1">
      <c r="A19" s="197" t="s">
        <v>240</v>
      </c>
      <c r="B19" s="198" t="s">
        <v>302</v>
      </c>
      <c r="C19" s="93" t="s">
        <v>259</v>
      </c>
      <c r="D19" s="93" t="s">
        <v>260</v>
      </c>
      <c r="E19" s="94" t="s">
        <v>315</v>
      </c>
      <c r="F19" s="93" t="s">
        <v>262</v>
      </c>
      <c r="G19" s="94" t="s">
        <v>316</v>
      </c>
      <c r="H19" s="93" t="s">
        <v>282</v>
      </c>
      <c r="I19" s="93" t="s">
        <v>265</v>
      </c>
      <c r="J19" s="94" t="s">
        <v>317</v>
      </c>
    </row>
    <row r="20" spans="1:10" ht="33.75" customHeight="1">
      <c r="A20" s="197" t="s">
        <v>240</v>
      </c>
      <c r="B20" s="198" t="s">
        <v>302</v>
      </c>
      <c r="C20" s="93" t="s">
        <v>259</v>
      </c>
      <c r="D20" s="93" t="s">
        <v>260</v>
      </c>
      <c r="E20" s="94" t="s">
        <v>318</v>
      </c>
      <c r="F20" s="93" t="s">
        <v>262</v>
      </c>
      <c r="G20" s="94" t="s">
        <v>319</v>
      </c>
      <c r="H20" s="93" t="s">
        <v>282</v>
      </c>
      <c r="I20" s="93" t="s">
        <v>265</v>
      </c>
      <c r="J20" s="94" t="s">
        <v>320</v>
      </c>
    </row>
    <row r="21" spans="1:10" ht="33.75" customHeight="1">
      <c r="A21" s="197" t="s">
        <v>240</v>
      </c>
      <c r="B21" s="198" t="s">
        <v>302</v>
      </c>
      <c r="C21" s="93" t="s">
        <v>267</v>
      </c>
      <c r="D21" s="93" t="s">
        <v>268</v>
      </c>
      <c r="E21" s="94" t="s">
        <v>321</v>
      </c>
      <c r="F21" s="93" t="s">
        <v>262</v>
      </c>
      <c r="G21" s="94" t="s">
        <v>322</v>
      </c>
      <c r="H21" s="93" t="s">
        <v>277</v>
      </c>
      <c r="I21" s="93" t="s">
        <v>265</v>
      </c>
      <c r="J21" s="94" t="s">
        <v>323</v>
      </c>
    </row>
    <row r="22" spans="1:10" ht="33.75" customHeight="1">
      <c r="A22" s="197" t="s">
        <v>240</v>
      </c>
      <c r="B22" s="198" t="s">
        <v>302</v>
      </c>
      <c r="C22" s="93" t="s">
        <v>267</v>
      </c>
      <c r="D22" s="93" t="s">
        <v>268</v>
      </c>
      <c r="E22" s="94" t="s">
        <v>324</v>
      </c>
      <c r="F22" s="93" t="s">
        <v>262</v>
      </c>
      <c r="G22" s="94" t="s">
        <v>325</v>
      </c>
      <c r="H22" s="93" t="s">
        <v>305</v>
      </c>
      <c r="I22" s="93" t="s">
        <v>265</v>
      </c>
      <c r="J22" s="94" t="s">
        <v>326</v>
      </c>
    </row>
    <row r="23" spans="1:10" ht="33.75" customHeight="1">
      <c r="A23" s="197" t="s">
        <v>240</v>
      </c>
      <c r="B23" s="198" t="s">
        <v>302</v>
      </c>
      <c r="C23" s="93" t="s">
        <v>267</v>
      </c>
      <c r="D23" s="93" t="s">
        <v>327</v>
      </c>
      <c r="E23" s="94" t="s">
        <v>328</v>
      </c>
      <c r="F23" s="93" t="s">
        <v>262</v>
      </c>
      <c r="G23" s="94" t="s">
        <v>329</v>
      </c>
      <c r="H23" s="93" t="s">
        <v>282</v>
      </c>
      <c r="I23" s="93" t="s">
        <v>265</v>
      </c>
      <c r="J23" s="94" t="s">
        <v>330</v>
      </c>
    </row>
    <row r="24" spans="1:10" ht="33.75" customHeight="1">
      <c r="A24" s="197" t="s">
        <v>240</v>
      </c>
      <c r="B24" s="198" t="s">
        <v>302</v>
      </c>
      <c r="C24" s="93" t="s">
        <v>273</v>
      </c>
      <c r="D24" s="93" t="s">
        <v>274</v>
      </c>
      <c r="E24" s="94" t="s">
        <v>331</v>
      </c>
      <c r="F24" s="93" t="s">
        <v>262</v>
      </c>
      <c r="G24" s="94" t="s">
        <v>332</v>
      </c>
      <c r="H24" s="93" t="s">
        <v>277</v>
      </c>
      <c r="I24" s="93" t="s">
        <v>265</v>
      </c>
      <c r="J24" s="94" t="s">
        <v>333</v>
      </c>
    </row>
    <row r="25" spans="1:10" ht="33.75" customHeight="1">
      <c r="A25" s="197" t="s">
        <v>228</v>
      </c>
      <c r="B25" s="198" t="s">
        <v>334</v>
      </c>
      <c r="C25" s="93" t="s">
        <v>259</v>
      </c>
      <c r="D25" s="93" t="s">
        <v>260</v>
      </c>
      <c r="E25" s="94" t="s">
        <v>335</v>
      </c>
      <c r="F25" s="93" t="s">
        <v>262</v>
      </c>
      <c r="G25" s="94" t="s">
        <v>336</v>
      </c>
      <c r="H25" s="93" t="s">
        <v>305</v>
      </c>
      <c r="I25" s="93" t="s">
        <v>265</v>
      </c>
      <c r="J25" s="94" t="s">
        <v>337</v>
      </c>
    </row>
    <row r="26" spans="1:10" ht="33.75" customHeight="1">
      <c r="A26" s="197" t="s">
        <v>228</v>
      </c>
      <c r="B26" s="198" t="s">
        <v>334</v>
      </c>
      <c r="C26" s="93" t="s">
        <v>267</v>
      </c>
      <c r="D26" s="93" t="s">
        <v>268</v>
      </c>
      <c r="E26" s="94" t="s">
        <v>338</v>
      </c>
      <c r="F26" s="93" t="s">
        <v>262</v>
      </c>
      <c r="G26" s="94" t="s">
        <v>339</v>
      </c>
      <c r="H26" s="93" t="s">
        <v>277</v>
      </c>
      <c r="I26" s="93" t="s">
        <v>265</v>
      </c>
      <c r="J26" s="94" t="s">
        <v>340</v>
      </c>
    </row>
    <row r="27" spans="1:10" ht="33.75" customHeight="1">
      <c r="A27" s="197" t="s">
        <v>228</v>
      </c>
      <c r="B27" s="198" t="s">
        <v>334</v>
      </c>
      <c r="C27" s="93" t="s">
        <v>273</v>
      </c>
      <c r="D27" s="93" t="s">
        <v>274</v>
      </c>
      <c r="E27" s="94" t="s">
        <v>341</v>
      </c>
      <c r="F27" s="93" t="s">
        <v>262</v>
      </c>
      <c r="G27" s="94" t="s">
        <v>276</v>
      </c>
      <c r="H27" s="93" t="s">
        <v>277</v>
      </c>
      <c r="I27" s="93" t="s">
        <v>265</v>
      </c>
      <c r="J27" s="94" t="s">
        <v>342</v>
      </c>
    </row>
    <row r="28" spans="1:10" ht="33.75" customHeight="1">
      <c r="A28" s="197" t="s">
        <v>233</v>
      </c>
      <c r="B28" s="198" t="s">
        <v>343</v>
      </c>
      <c r="C28" s="93" t="s">
        <v>259</v>
      </c>
      <c r="D28" s="93" t="s">
        <v>260</v>
      </c>
      <c r="E28" s="94" t="s">
        <v>344</v>
      </c>
      <c r="F28" s="93" t="s">
        <v>270</v>
      </c>
      <c r="G28" s="94" t="s">
        <v>336</v>
      </c>
      <c r="H28" s="93" t="s">
        <v>345</v>
      </c>
      <c r="I28" s="93" t="s">
        <v>265</v>
      </c>
      <c r="J28" s="94" t="s">
        <v>346</v>
      </c>
    </row>
    <row r="29" spans="1:10" ht="33.75" customHeight="1">
      <c r="A29" s="197" t="s">
        <v>233</v>
      </c>
      <c r="B29" s="198" t="s">
        <v>343</v>
      </c>
      <c r="C29" s="93" t="s">
        <v>259</v>
      </c>
      <c r="D29" s="93" t="s">
        <v>260</v>
      </c>
      <c r="E29" s="94" t="s">
        <v>347</v>
      </c>
      <c r="F29" s="93" t="s">
        <v>270</v>
      </c>
      <c r="G29" s="94" t="s">
        <v>348</v>
      </c>
      <c r="H29" s="93" t="s">
        <v>305</v>
      </c>
      <c r="I29" s="93" t="s">
        <v>265</v>
      </c>
      <c r="J29" s="94" t="s">
        <v>349</v>
      </c>
    </row>
    <row r="30" spans="1:10" ht="33.75" customHeight="1">
      <c r="A30" s="197" t="s">
        <v>233</v>
      </c>
      <c r="B30" s="198" t="s">
        <v>343</v>
      </c>
      <c r="C30" s="93" t="s">
        <v>259</v>
      </c>
      <c r="D30" s="93" t="s">
        <v>260</v>
      </c>
      <c r="E30" s="94" t="s">
        <v>350</v>
      </c>
      <c r="F30" s="93" t="s">
        <v>270</v>
      </c>
      <c r="G30" s="94" t="s">
        <v>351</v>
      </c>
      <c r="H30" s="93" t="s">
        <v>352</v>
      </c>
      <c r="I30" s="93" t="s">
        <v>265</v>
      </c>
      <c r="J30" s="94" t="s">
        <v>353</v>
      </c>
    </row>
    <row r="31" spans="1:10" ht="33.75" customHeight="1">
      <c r="A31" s="197" t="s">
        <v>233</v>
      </c>
      <c r="B31" s="198" t="s">
        <v>343</v>
      </c>
      <c r="C31" s="93" t="s">
        <v>267</v>
      </c>
      <c r="D31" s="93" t="s">
        <v>327</v>
      </c>
      <c r="E31" s="94" t="s">
        <v>354</v>
      </c>
      <c r="F31" s="93" t="s">
        <v>270</v>
      </c>
      <c r="G31" s="94" t="s">
        <v>336</v>
      </c>
      <c r="H31" s="93" t="s">
        <v>305</v>
      </c>
      <c r="I31" s="93" t="s">
        <v>265</v>
      </c>
      <c r="J31" s="94" t="s">
        <v>355</v>
      </c>
    </row>
    <row r="32" spans="1:10" ht="33.75" customHeight="1">
      <c r="A32" s="197" t="s">
        <v>233</v>
      </c>
      <c r="B32" s="198" t="s">
        <v>343</v>
      </c>
      <c r="C32" s="93" t="s">
        <v>273</v>
      </c>
      <c r="D32" s="93" t="s">
        <v>274</v>
      </c>
      <c r="E32" s="94" t="s">
        <v>331</v>
      </c>
      <c r="F32" s="93" t="s">
        <v>262</v>
      </c>
      <c r="G32" s="94" t="s">
        <v>276</v>
      </c>
      <c r="H32" s="93" t="s">
        <v>277</v>
      </c>
      <c r="I32" s="93" t="s">
        <v>265</v>
      </c>
      <c r="J32" s="94" t="s">
        <v>356</v>
      </c>
    </row>
    <row r="33" spans="1:10" ht="33.75" customHeight="1">
      <c r="A33" s="197" t="s">
        <v>222</v>
      </c>
      <c r="B33" s="198" t="s">
        <v>357</v>
      </c>
      <c r="C33" s="93" t="s">
        <v>259</v>
      </c>
      <c r="D33" s="93" t="s">
        <v>260</v>
      </c>
      <c r="E33" s="94" t="s">
        <v>358</v>
      </c>
      <c r="F33" s="93" t="s">
        <v>262</v>
      </c>
      <c r="G33" s="94" t="s">
        <v>316</v>
      </c>
      <c r="H33" s="93" t="s">
        <v>359</v>
      </c>
      <c r="I33" s="93" t="s">
        <v>265</v>
      </c>
      <c r="J33" s="94" t="s">
        <v>360</v>
      </c>
    </row>
    <row r="34" spans="1:10" ht="33.75" customHeight="1">
      <c r="A34" s="197" t="s">
        <v>222</v>
      </c>
      <c r="B34" s="198" t="s">
        <v>357</v>
      </c>
      <c r="C34" s="93" t="s">
        <v>267</v>
      </c>
      <c r="D34" s="93" t="s">
        <v>268</v>
      </c>
      <c r="E34" s="94" t="s">
        <v>361</v>
      </c>
      <c r="F34" s="93" t="s">
        <v>262</v>
      </c>
      <c r="G34" s="94" t="s">
        <v>304</v>
      </c>
      <c r="H34" s="93" t="s">
        <v>305</v>
      </c>
      <c r="I34" s="93" t="s">
        <v>265</v>
      </c>
      <c r="J34" s="94" t="s">
        <v>362</v>
      </c>
    </row>
    <row r="35" spans="1:10" ht="33.75" customHeight="1">
      <c r="A35" s="197" t="s">
        <v>222</v>
      </c>
      <c r="B35" s="198" t="s">
        <v>357</v>
      </c>
      <c r="C35" s="93" t="s">
        <v>267</v>
      </c>
      <c r="D35" s="93" t="s">
        <v>327</v>
      </c>
      <c r="E35" s="94" t="s">
        <v>363</v>
      </c>
      <c r="F35" s="93" t="s">
        <v>262</v>
      </c>
      <c r="G35" s="94" t="s">
        <v>364</v>
      </c>
      <c r="H35" s="93" t="s">
        <v>365</v>
      </c>
      <c r="I35" s="93" t="s">
        <v>265</v>
      </c>
      <c r="J35" s="94" t="s">
        <v>366</v>
      </c>
    </row>
    <row r="36" spans="1:10" ht="33.75" customHeight="1">
      <c r="A36" s="197" t="s">
        <v>222</v>
      </c>
      <c r="B36" s="198" t="s">
        <v>357</v>
      </c>
      <c r="C36" s="93" t="s">
        <v>273</v>
      </c>
      <c r="D36" s="93" t="s">
        <v>274</v>
      </c>
      <c r="E36" s="94" t="s">
        <v>331</v>
      </c>
      <c r="F36" s="93" t="s">
        <v>262</v>
      </c>
      <c r="G36" s="94" t="s">
        <v>276</v>
      </c>
      <c r="H36" s="93" t="s">
        <v>277</v>
      </c>
      <c r="I36" s="93" t="s">
        <v>265</v>
      </c>
      <c r="J36" s="94" t="s">
        <v>333</v>
      </c>
    </row>
    <row r="37" spans="1:10" ht="33.75" customHeight="1">
      <c r="A37" s="197" t="s">
        <v>217</v>
      </c>
      <c r="B37" s="198" t="s">
        <v>367</v>
      </c>
      <c r="C37" s="93" t="s">
        <v>259</v>
      </c>
      <c r="D37" s="93" t="s">
        <v>260</v>
      </c>
      <c r="E37" s="94" t="s">
        <v>368</v>
      </c>
      <c r="F37" s="93" t="s">
        <v>270</v>
      </c>
      <c r="G37" s="94" t="s">
        <v>369</v>
      </c>
      <c r="H37" s="93" t="s">
        <v>352</v>
      </c>
      <c r="I37" s="93" t="s">
        <v>265</v>
      </c>
      <c r="J37" s="94" t="s">
        <v>370</v>
      </c>
    </row>
    <row r="38" spans="1:10" ht="33.75" customHeight="1">
      <c r="A38" s="197" t="s">
        <v>217</v>
      </c>
      <c r="B38" s="198" t="s">
        <v>367</v>
      </c>
      <c r="C38" s="93" t="s">
        <v>267</v>
      </c>
      <c r="D38" s="93" t="s">
        <v>327</v>
      </c>
      <c r="E38" s="94" t="s">
        <v>371</v>
      </c>
      <c r="F38" s="93" t="s">
        <v>262</v>
      </c>
      <c r="G38" s="94" t="s">
        <v>372</v>
      </c>
      <c r="H38" s="93" t="s">
        <v>277</v>
      </c>
      <c r="I38" s="93" t="s">
        <v>265</v>
      </c>
      <c r="J38" s="94" t="s">
        <v>373</v>
      </c>
    </row>
    <row r="39" spans="1:10" ht="33.75" customHeight="1">
      <c r="A39" s="197" t="s">
        <v>217</v>
      </c>
      <c r="B39" s="198" t="s">
        <v>367</v>
      </c>
      <c r="C39" s="93" t="s">
        <v>273</v>
      </c>
      <c r="D39" s="93" t="s">
        <v>274</v>
      </c>
      <c r="E39" s="94" t="s">
        <v>374</v>
      </c>
      <c r="F39" s="93" t="s">
        <v>262</v>
      </c>
      <c r="G39" s="94" t="s">
        <v>276</v>
      </c>
      <c r="H39" s="93" t="s">
        <v>277</v>
      </c>
      <c r="I39" s="93" t="s">
        <v>265</v>
      </c>
      <c r="J39" s="94" t="s">
        <v>375</v>
      </c>
    </row>
    <row r="40" spans="1:10" ht="33.75" customHeight="1">
      <c r="A40" s="197" t="s">
        <v>214</v>
      </c>
      <c r="B40" s="198" t="s">
        <v>376</v>
      </c>
      <c r="C40" s="93" t="s">
        <v>259</v>
      </c>
      <c r="D40" s="93" t="s">
        <v>377</v>
      </c>
      <c r="E40" s="94" t="s">
        <v>378</v>
      </c>
      <c r="F40" s="93" t="s">
        <v>379</v>
      </c>
      <c r="G40" s="94" t="s">
        <v>304</v>
      </c>
      <c r="H40" s="93" t="s">
        <v>277</v>
      </c>
      <c r="I40" s="93" t="s">
        <v>265</v>
      </c>
      <c r="J40" s="94" t="s">
        <v>380</v>
      </c>
    </row>
    <row r="41" spans="1:10" ht="33.75" customHeight="1">
      <c r="A41" s="197" t="s">
        <v>214</v>
      </c>
      <c r="B41" s="198" t="s">
        <v>376</v>
      </c>
      <c r="C41" s="93" t="s">
        <v>267</v>
      </c>
      <c r="D41" s="93" t="s">
        <v>327</v>
      </c>
      <c r="E41" s="94" t="s">
        <v>381</v>
      </c>
      <c r="F41" s="93" t="s">
        <v>270</v>
      </c>
      <c r="G41" s="94" t="s">
        <v>304</v>
      </c>
      <c r="H41" s="93" t="s">
        <v>277</v>
      </c>
      <c r="I41" s="93" t="s">
        <v>265</v>
      </c>
      <c r="J41" s="94" t="s">
        <v>382</v>
      </c>
    </row>
    <row r="42" spans="1:10" ht="33.75" customHeight="1">
      <c r="A42" s="197" t="s">
        <v>214</v>
      </c>
      <c r="B42" s="198" t="s">
        <v>376</v>
      </c>
      <c r="C42" s="93" t="s">
        <v>273</v>
      </c>
      <c r="D42" s="93" t="s">
        <v>274</v>
      </c>
      <c r="E42" s="94" t="s">
        <v>383</v>
      </c>
      <c r="F42" s="93" t="s">
        <v>262</v>
      </c>
      <c r="G42" s="94" t="s">
        <v>276</v>
      </c>
      <c r="H42" s="93" t="s">
        <v>277</v>
      </c>
      <c r="I42" s="93" t="s">
        <v>265</v>
      </c>
      <c r="J42" s="94" t="s">
        <v>384</v>
      </c>
    </row>
  </sheetData>
  <mergeCells count="20">
    <mergeCell ref="A40:A42"/>
    <mergeCell ref="B40:B42"/>
    <mergeCell ref="A28:A32"/>
    <mergeCell ref="B28:B32"/>
    <mergeCell ref="A33:A36"/>
    <mergeCell ref="B33:B36"/>
    <mergeCell ref="A37:A39"/>
    <mergeCell ref="B37:B39"/>
    <mergeCell ref="A13:A15"/>
    <mergeCell ref="B13:B15"/>
    <mergeCell ref="A16:A24"/>
    <mergeCell ref="B16:B24"/>
    <mergeCell ref="A25:A27"/>
    <mergeCell ref="B25:B27"/>
    <mergeCell ref="A2:J2"/>
    <mergeCell ref="A3:H3"/>
    <mergeCell ref="A7:A9"/>
    <mergeCell ref="B7:B9"/>
    <mergeCell ref="A10:A12"/>
    <mergeCell ref="B10:B12"/>
  </mergeCells>
  <phoneticPr fontId="29" type="noConversion"/>
  <pageMargins left="0.7" right="0.7" top="0.75" bottom="0.75" header="0.3" footer="0.3"/>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modified xsi:type="dcterms:W3CDTF">2025-01-24T10:32:57Z</dcterms:modified>
</cp:coreProperties>
</file>