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03" sheetId="6" r:id="rId6"/>
    <sheet name="部门基本支出预算表04" sheetId="7" r:id="rId7"/>
    <sheet name="部门项目支出预算表05-1" sheetId="8" r:id="rId8"/>
    <sheet name="部门项目支出绩效目标表05-2" sheetId="9" r:id="rId9"/>
    <sheet name="部门政府性基金预算支出预算表06" sheetId="10" r:id="rId10"/>
    <sheet name="部门政府采购预算表07" sheetId="11" r:id="rId11"/>
    <sheet name="部门政府购买服务预算表08" sheetId="12" r:id="rId12"/>
    <sheet name="省对下转移支付预算表09-1" sheetId="13" r:id="rId13"/>
    <sheet name="省对下转移支付绩效目标表09-2" sheetId="14" r:id="rId14"/>
    <sheet name="新增资产配置表10" sheetId="15" r:id="rId15"/>
    <sheet name="中央转移支付补助项目支出预算表11" sheetId="16" r:id="rId16"/>
    <sheet name="部门项目中期规划预算表12" sheetId="17" r:id="rId1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<sst xmlns="http://schemas.openxmlformats.org/spreadsheetml/2006/main" count="1497" uniqueCount="531">
  <si>
    <t>预算01-1表</t>
  </si>
  <si>
    <t>2025年财务收支预算总表部门</t>
  </si>
  <si>
    <t>单位:元</t>
  </si>
  <si>
    <t>收        入</t>
  </si>
  <si>
    <t>支        出</t>
  </si>
  <si>
    <t>项      目</t>
  </si>
  <si>
    <t>预算数</t>
  </si>
  <si>
    <t>项目（按功能分类）</t>
  </si>
  <si>
    <t>一、一般公共预算拨款收入</t>
  </si>
  <si>
    <t>二、政府性基金预算拨款收入</t>
  </si>
  <si>
    <t>三、国有资本经营预算拨款收入</t>
  </si>
  <si>
    <t>四、财政专户管理资金收入</t>
  </si>
  <si>
    <t>五、单位资金</t>
  </si>
  <si>
    <t>1、事业收入</t>
  </si>
  <si>
    <t>2、事业单位经营收入</t>
  </si>
  <si>
    <t>3、上级补助收入</t>
  </si>
  <si>
    <t>4、附属单位上缴收入</t>
  </si>
  <si>
    <t>5、其他收入</t>
  </si>
  <si>
    <t>本年收入合计</t>
  </si>
  <si>
    <t>本年支出合计</t>
  </si>
  <si>
    <t>上年结转结余</t>
  </si>
  <si>
    <t>年终结转结余</t>
  </si>
  <si>
    <t>1、财政拨款结转结余</t>
  </si>
  <si>
    <t>2、使用非财政拨款结余</t>
  </si>
  <si>
    <t>2、非财政拨款结余</t>
  </si>
  <si>
    <t>收  入  总  计</t>
  </si>
  <si>
    <t>支 出 总 计</t>
  </si>
  <si>
    <t>预算01-2表</t>
  </si>
  <si>
    <t>2025年部门收入预算表</t>
  </si>
  <si>
    <t>部门（单位）代码</t>
  </si>
  <si>
    <t>部门（单位）名称</t>
  </si>
  <si>
    <t>合计</t>
  </si>
  <si>
    <t>本年收入</t>
  </si>
  <si>
    <t>小计</t>
  </si>
  <si>
    <t>一般公共预算</t>
  </si>
  <si>
    <t>政府性基金预算</t>
  </si>
  <si>
    <t>国有资本经营预算</t>
  </si>
  <si>
    <t>财政专户管理资金</t>
  </si>
  <si>
    <t>单位资金收入</t>
  </si>
  <si>
    <t>事业单位经营收入</t>
  </si>
  <si>
    <t>上级补助收入</t>
  </si>
  <si>
    <t>附属单位上缴收入</t>
  </si>
  <si>
    <t>其他收入</t>
  </si>
  <si>
    <t>使用非财政拨款结余</t>
  </si>
  <si>
    <t>事业收入</t>
  </si>
  <si>
    <t>436001</t>
  </si>
  <si>
    <t>云南省人民政府驻广东办事处</t>
  </si>
  <si>
    <t>预算01-3表</t>
  </si>
  <si>
    <t>2025年部门支出预算表</t>
  </si>
  <si>
    <t>科目编码</t>
  </si>
  <si>
    <t>科目名称</t>
  </si>
  <si>
    <t>财政专户管理的支出</t>
  </si>
  <si>
    <t>单位资金</t>
  </si>
  <si>
    <t>事业支出</t>
  </si>
  <si>
    <t>事业单位
经营支出</t>
  </si>
  <si>
    <t>上级补助支出</t>
  </si>
  <si>
    <t>附属单位补助支出</t>
  </si>
  <si>
    <t>其他支出</t>
  </si>
  <si>
    <t>基本支出</t>
  </si>
  <si>
    <t>项目支出</t>
  </si>
  <si>
    <t>201</t>
  </si>
  <si>
    <t>一般公共服务支出</t>
  </si>
  <si>
    <t>20103</t>
  </si>
  <si>
    <t>政府办公厅（室）及相关机构事务</t>
  </si>
  <si>
    <t>2010301</t>
  </si>
  <si>
    <t>行政运行</t>
  </si>
  <si>
    <t>2010302</t>
  </si>
  <si>
    <t>一般行政管理事务</t>
  </si>
  <si>
    <t>2010399</t>
  </si>
  <si>
    <t>其他政府办公厅（室）及相关机构事务支出</t>
  </si>
  <si>
    <t>208</t>
  </si>
  <si>
    <t>社会保障和就业支出</t>
  </si>
  <si>
    <t>20805</t>
  </si>
  <si>
    <t>行政事业单位养老支出</t>
  </si>
  <si>
    <t>2080501</t>
  </si>
  <si>
    <t>行政单位离退休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</si>
  <si>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</si>
  <si>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</si>
  <si>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</si>
  <si>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</si>
  <si>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</si>
  <si>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</si>
  <si>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</si>
  <si>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</si>
  <si>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</si>
  <si>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</si>
  <si>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</si>
  <si>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2101103</t>
  </si>
  <si>
    <t>公务员医疗补助</t>
  </si>
  <si>
    <t>2101199</t>
  </si>
  <si>
    <t>其他行政事业单位医疗支出</t>
  </si>
  <si>
    <t>221</t>
  </si>
  <si>
    <t>住房保障支出</t>
  </si>
  <si>
    <t>22102</t>
  </si>
  <si>
    <t>住房改革支出</t>
  </si>
  <si>
    <t>2210201</t>
  </si>
  <si>
    <t>住房公积金</t>
  </si>
  <si>
    <t>合  计</t>
  </si>
  <si>
    <t>预算02-1表</t>
  </si>
  <si>
    <t>2025年部门财政拨款收支预算总表</t>
  </si>
  <si>
    <t>支出功能分类科目</t>
  </si>
  <si>
    <t>一、本年收入</t>
  </si>
  <si>
    <t>一、本年支出</t>
  </si>
  <si>
    <t>（一）一般公共预算拨款</t>
  </si>
  <si>
    <t>（二）政府性基金预算拨款</t>
  </si>
  <si>
    <t>（三）国有资本经营预算拨款</t>
  </si>
  <si>
    <t>二、上年结转</t>
  </si>
  <si>
    <t>二、年终结转结余</t>
  </si>
  <si>
    <t>收 入 总 计</t>
  </si>
  <si>
    <t>预算02-2表</t>
  </si>
  <si>
    <t>2025年一般公共预算支出预算表（按功能科目分类）</t>
  </si>
  <si>
    <t>部门预算支出功能分类科目</t>
  </si>
  <si>
    <t>人员经费</t>
  </si>
  <si>
    <t>公用经费</t>
  </si>
  <si>
    <t>1</t>
  </si>
  <si>
    <t>2</t>
  </si>
  <si>
    <t>3</t>
  </si>
  <si>
    <t>4</t>
  </si>
  <si>
    <t>5</t>
  </si>
  <si>
    <t>6</t>
  </si>
  <si>
    <t>预算03表</t>
  </si>
  <si>
    <t>2025年一般公共预算“三公”经费支出预算表</t>
  </si>
  <si>
    <t>单位：元</t>
  </si>
  <si>
    <t>“三公”经费合计</t>
  </si>
  <si>
    <t>因公出国（境）费</t>
  </si>
  <si>
    <t>公务用车购置及运行费</t>
  </si>
  <si>
    <t>公务接待费</t>
  </si>
  <si>
    <t>公务用车购置费</t>
  </si>
  <si>
    <t>公务用车运行费</t>
  </si>
  <si>
    <t>预算04表</t>
  </si>
  <si>
    <t>2025年部门基本支出预算表</t>
  </si>
  <si>
    <t>单位名称</t>
  </si>
  <si>
    <t>项目代码</t>
  </si>
  <si>
    <t>项目名称</t>
  </si>
  <si>
    <t>功能科目编码</t>
  </si>
  <si>
    <t>功能科目名称</t>
  </si>
  <si>
    <t>经济科目编码</t>
  </si>
  <si>
    <t>经济科目名称</t>
  </si>
  <si>
    <t>资金来源</t>
  </si>
  <si>
    <t>财政拨款结转结余</t>
  </si>
  <si>
    <t>全年数</t>
  </si>
  <si>
    <t>已提前安排</t>
  </si>
  <si>
    <t>抵扣上年垫付资金</t>
  </si>
  <si>
    <t>本次下达</t>
  </si>
  <si>
    <t>另文下达</t>
  </si>
  <si>
    <t>事业单位
经营收入</t>
  </si>
  <si>
    <t>530000210000000031921</t>
  </si>
  <si>
    <t>行政人员支出工资</t>
  </si>
  <si>
    <t>30101</t>
  </si>
  <si>
    <t>基本工资</t>
  </si>
  <si>
    <t>30102</t>
  </si>
  <si>
    <t>津贴补贴</t>
  </si>
  <si>
    <t>30103</t>
  </si>
  <si>
    <t>奖金</t>
  </si>
  <si>
    <t>530000210000000031923</t>
  </si>
  <si>
    <t>社会保障缴费</t>
  </si>
  <si>
    <t>30108</t>
  </si>
  <si>
    <t>机关事业单位基本养老保险缴费</t>
  </si>
  <si>
    <t>30112</t>
  </si>
  <si>
    <t>其他社会保障缴费</t>
  </si>
  <si>
    <t>30110</t>
  </si>
  <si>
    <t>职工基本医疗保险缴费</t>
  </si>
  <si>
    <t>30307</t>
  </si>
  <si>
    <t>医疗费补助</t>
  </si>
  <si>
    <t>30111</t>
  </si>
  <si>
    <t>公务员医疗补助缴费</t>
  </si>
  <si>
    <t>530000210000000031925</t>
  </si>
  <si>
    <t>30113</t>
  </si>
  <si>
    <t>530000210000000031928</t>
  </si>
  <si>
    <t>公车购置及运维费</t>
  </si>
  <si>
    <t>30231</t>
  </si>
  <si>
    <t>公务用车运行维护费</t>
  </si>
  <si>
    <t>530000210000000031931</t>
  </si>
  <si>
    <t>行政人员公务交通补贴</t>
  </si>
  <si>
    <t>30239</t>
  </si>
  <si>
    <t>其他交通费用</t>
  </si>
  <si>
    <t>530000210000000031932</t>
  </si>
  <si>
    <t>工会经费</t>
  </si>
  <si>
    <t>30228</t>
  </si>
  <si>
    <t>530000210000000031933</t>
  </si>
  <si>
    <t>一般公用经费</t>
  </si>
  <si>
    <t>30201</t>
  </si>
  <si>
    <t>办公费</t>
  </si>
  <si>
    <t>30202</t>
  </si>
  <si>
    <t>印刷费</t>
  </si>
  <si>
    <t>30205</t>
  </si>
  <si>
    <t>水费</t>
  </si>
  <si>
    <t>30206</t>
  </si>
  <si>
    <t>电费</t>
  </si>
  <si>
    <t>30207</t>
  </si>
  <si>
    <t>邮电费</t>
  </si>
  <si>
    <t>30209</t>
  </si>
  <si>
    <t>物业管理费</t>
  </si>
  <si>
    <t>30211</t>
  </si>
  <si>
    <t>差旅费</t>
  </si>
  <si>
    <t>30213</t>
  </si>
  <si>
    <t>维修（护）费</t>
  </si>
  <si>
    <t>30215</t>
  </si>
  <si>
    <t>会议费</t>
  </si>
  <si>
    <t>30216</t>
  </si>
  <si>
    <t>培训费</t>
  </si>
  <si>
    <t>30229</t>
  </si>
  <si>
    <t>福利费</t>
  </si>
  <si>
    <t>30299</t>
  </si>
  <si>
    <t>其他商品和服务支出</t>
  </si>
  <si>
    <t>31002</t>
  </si>
  <si>
    <t>办公设备购置</t>
  </si>
  <si>
    <t>530000241100002028404</t>
  </si>
  <si>
    <t>公务活动保障经费</t>
  </si>
  <si>
    <t>30217</t>
  </si>
  <si>
    <t>530000241100002220886</t>
  </si>
  <si>
    <t>行政人员绩效奖</t>
  </si>
  <si>
    <t>预算05-1表</t>
  </si>
  <si>
    <t>2025年部门项目支出预算表</t>
  </si>
  <si>
    <t>项目分类</t>
  </si>
  <si>
    <t>项目单位</t>
  </si>
  <si>
    <t>本年拨款</t>
  </si>
  <si>
    <t>其中：本次下达</t>
  </si>
  <si>
    <t>部门预算机动经费</t>
  </si>
  <si>
    <t>其他运转类</t>
  </si>
  <si>
    <t>530000241100002015934</t>
  </si>
  <si>
    <t>30218</t>
  </si>
  <si>
    <t>专用材料费</t>
  </si>
  <si>
    <t>公务活动及业务专项经费</t>
  </si>
  <si>
    <t>事业发展类</t>
  </si>
  <si>
    <t>530000200000000005442</t>
  </si>
  <si>
    <t>30214</t>
  </si>
  <si>
    <t>租赁费</t>
  </si>
  <si>
    <t>30226</t>
  </si>
  <si>
    <t>劳务费</t>
  </si>
  <si>
    <t>30227</t>
  </si>
  <si>
    <t>委托业务费</t>
  </si>
  <si>
    <t>国有资产有偿使用收入成本性补助经费</t>
  </si>
  <si>
    <t>专项业务类</t>
  </si>
  <si>
    <t>530000200000000010850</t>
  </si>
  <si>
    <t>机关运转保障经费</t>
  </si>
  <si>
    <t>530000241100002038978</t>
  </si>
  <si>
    <t>其他人员支出</t>
  </si>
  <si>
    <t>民生类</t>
  </si>
  <si>
    <t>530000231100001083160</t>
  </si>
  <si>
    <t>30199</t>
  </si>
  <si>
    <t>其他工资福利支出</t>
  </si>
  <si>
    <t>因公出国（境）专项经费</t>
  </si>
  <si>
    <t>因公出国（境）经费</t>
  </si>
  <si>
    <t>530000231100001116040</t>
  </si>
  <si>
    <t>30212</t>
  </si>
  <si>
    <t>因公出国（境）费用</t>
  </si>
  <si>
    <t>预算05-2表</t>
  </si>
  <si>
    <t>2025年部门项目支出绩效目标表</t>
  </si>
  <si>
    <t>单位名称、项目名称</t>
  </si>
  <si>
    <t>项目年度绩效目标</t>
  </si>
  <si>
    <t>一级指标</t>
  </si>
  <si>
    <t>二级指标</t>
  </si>
  <si>
    <t>三级指标</t>
  </si>
  <si>
    <t>指标性质</t>
  </si>
  <si>
    <t>指标值</t>
  </si>
  <si>
    <t>度量单位</t>
  </si>
  <si>
    <t>指标属性</t>
  </si>
  <si>
    <t>指标内容</t>
  </si>
  <si>
    <t>办事处驻地深圳，临时经贸招商团组、临时增加陪同省级领导出访团组及赴境外落实省委省政府领导批示要求等出访活动会不定期产生，特申请申报2023年因公出国（境）预算经费,办事处将严格按照规定及程序申报使用因公出国（境）经费。</t>
  </si>
  <si>
    <t>产出指标</t>
  </si>
  <si>
    <t>数量指标</t>
  </si>
  <si>
    <t>出访团组批次</t>
  </si>
  <si>
    <t>&gt;=</t>
  </si>
  <si>
    <t>次/团组</t>
  </si>
  <si>
    <t>定量指标</t>
  </si>
  <si>
    <t>反映年度组织出访批次和团组的数量情况。</t>
  </si>
  <si>
    <t>出访人数</t>
  </si>
  <si>
    <t>个</t>
  </si>
  <si>
    <t>反映年度组织出访人员总数情况。</t>
  </si>
  <si>
    <t>质量指标</t>
  </si>
  <si>
    <t>出访任务完成率</t>
  </si>
  <si>
    <t>100</t>
  </si>
  <si>
    <t>%</t>
  </si>
  <si>
    <t>反映出访计划完成的情况。
出访任务完成率=出访任务完成数/出访计划任务数*100%</t>
  </si>
  <si>
    <t>经费先行审核备案率</t>
  </si>
  <si>
    <t>=</t>
  </si>
  <si>
    <t>反映出访团组对经费先行审核备案的情况。
经费先行审核备案率=出国前进行经费审核备案的团组数/出访总团组数*100%</t>
  </si>
  <si>
    <t>经费规范核销率</t>
  </si>
  <si>
    <t>反映出访出国经费规范核销情况。                   经费规范核销率=经费规范核销的团组数/出访总团组数*100%</t>
  </si>
  <si>
    <t>效益指标</t>
  </si>
  <si>
    <t>社会效益</t>
  </si>
  <si>
    <t>促成成果数</t>
  </si>
  <si>
    <t>反映出访团组出访促进成果达成的数量情况，如提出建设性意见、建议的数量等。</t>
  </si>
  <si>
    <t>满意度指标</t>
  </si>
  <si>
    <t>服务对象满意度</t>
  </si>
  <si>
    <t>95</t>
  </si>
  <si>
    <t>定性指标</t>
  </si>
  <si>
    <t>反映服务对象满意度情况。</t>
  </si>
  <si>
    <t>政务联络、公务接待服：文博会、高交会、南博会政府代表团的后勤服务和接待、滇粤合作交流活动后勤服务和接待；省领导开展公务活动的接待服务工作及为我省到深圳、珠海、港澳等地区进行公务活动的人员提供服务，2025年全年预计接待服务1200人次</t>
  </si>
  <si>
    <t>接待服务人次</t>
  </si>
  <si>
    <t>1200</t>
  </si>
  <si>
    <t>人次</t>
  </si>
  <si>
    <t>反映办事处接待服务的人次。</t>
  </si>
  <si>
    <t>接待服务工作合规率</t>
  </si>
  <si>
    <t>反映接待服务工作的合规情况。
接待服务工作合规率=抽检合规经费额/抽检经费额*100%</t>
  </si>
  <si>
    <t>服务对象满意度。</t>
  </si>
  <si>
    <t>2025年目标：
（一）招商引资：完成省政府和州、市、县各级政府及单位在大湾区召开的推介会和系列经贸活动等招商引资的筹备组织、服务协调工作；组织陪同有意投资云南重点企业代表团赴滇实地考察对接调研，促成企业签约；深化招商成果跟踪落实，保障已签约企业项目落地，招商推介会、经济协作会等系列经贸活动次数达50次，促成落地项目数量20个，签订合同金额不低于200亿。
（二）云品出滇：贯彻落实好省委省政府关于推动“云品出滇”工程的相关工作要求，结合我省打造“绿色食品牌”工作部署，抓住东西部扶贫协作的契机，进一步扩大“云品”在粤港澳大湾区市场的知名度和影响力，组织2次一定规模的云品展销活动，产销对接云品商家数量不低于100家，展销云品品牌数量不低于500个，云品出滇展销累计参观人次（含线上线下）不低于1000万人次，参展企业满意度不低于95%。
(三)信息报送：信息报送工作和专题调研4次，全省政府系统信息报送工作目标考核得分1500分，省委、政府采用信息数量不低于50条，《滇粤合作专报》发刊期数不低于6期。</t>
  </si>
  <si>
    <t>专题调研次数</t>
  </si>
  <si>
    <t>次</t>
  </si>
  <si>
    <t>反映办事处组织专题调研的次数。</t>
  </si>
  <si>
    <t>《滇粤合作专报》发刊期数</t>
  </si>
  <si>
    <t>期</t>
  </si>
  <si>
    <t>反映《滇粤合作通讯》发刊期数。</t>
  </si>
  <si>
    <t>拜访企业数量</t>
  </si>
  <si>
    <t>150</t>
  </si>
  <si>
    <t>户</t>
  </si>
  <si>
    <t>反映办事处拜访企业的数量。</t>
  </si>
  <si>
    <t>云品出滇组织展销次数</t>
  </si>
  <si>
    <t>反映云品出滇在粤港澳大湾区组织展销的次数。</t>
  </si>
  <si>
    <t>邀请赴云南考察企业数</t>
  </si>
  <si>
    <t>20家/季度</t>
  </si>
  <si>
    <t>家</t>
  </si>
  <si>
    <t>反映组织开展国外500强、国内500强、民营企业500强、行业100强企业赴云南进行招商投资考察活动的企业数，每季度邀请20家。</t>
  </si>
  <si>
    <t>全省政府系统信息报送考核得分</t>
  </si>
  <si>
    <t>1500</t>
  </si>
  <si>
    <t>分</t>
  </si>
  <si>
    <t>反映全省政府系统信息报送考核得分情况。</t>
  </si>
  <si>
    <t>招商推介会推荐企业数</t>
  </si>
  <si>
    <t>200</t>
  </si>
  <si>
    <t>反映招商推介会推荐企业的数量。</t>
  </si>
  <si>
    <t>省委、政府采用信息数量</t>
  </si>
  <si>
    <t>50</t>
  </si>
  <si>
    <t>条</t>
  </si>
  <si>
    <t>反映信息报送质量，即被省委、政府采用信息的数量。</t>
  </si>
  <si>
    <t>信息数据安全</t>
  </si>
  <si>
    <t>反映信息系统相关数据安全的保障情况。</t>
  </si>
  <si>
    <t>经济效益</t>
  </si>
  <si>
    <t>促成落地项目数量</t>
  </si>
  <si>
    <t>20</t>
  </si>
  <si>
    <t>反映办事处在招商推介会、经济协作等经贸活动中促成项目落地数量。</t>
  </si>
  <si>
    <t>促成签订合同金额</t>
  </si>
  <si>
    <t>亿</t>
  </si>
  <si>
    <t>反映办事处在招商推介会、经济协作等经贸活动中促成签订合同总金额。</t>
  </si>
  <si>
    <t>产销对接云品商家数量</t>
  </si>
  <si>
    <t>反映产销对接的云品商家数量。</t>
  </si>
  <si>
    <t>展销云品品牌数量</t>
  </si>
  <si>
    <t>500</t>
  </si>
  <si>
    <t>反映实际展销云品品牌的数量。</t>
  </si>
  <si>
    <t>系统全年正常运行时长</t>
  </si>
  <si>
    <t>8000</t>
  </si>
  <si>
    <t>小时</t>
  </si>
  <si>
    <t>反映信息系统全年正常运行时间情况。</t>
  </si>
  <si>
    <t>管理增量数据条数</t>
  </si>
  <si>
    <t>100000</t>
  </si>
  <si>
    <t>反映信息系统建设/运维对增量数据的管理情况（仅计算核心数据，原则上核心数据不超过5类)。</t>
  </si>
  <si>
    <t>管理存量数据条数</t>
  </si>
  <si>
    <t>300000</t>
  </si>
  <si>
    <t>参与企业满意度</t>
  </si>
  <si>
    <t>反映参与企业对办事处工作和活动的满意度。</t>
  </si>
  <si>
    <t>通过开展“云品入粤”展销活动，利用新媒体、新业态、新模式强化“云品”品牌推广，进一步提高“云品”在粤市场的占有率，拓展“云品”入粤的新渠道，促进云南高原特色农产品产业结构优化升级，推动云南高原特色农产品全产业链高质量融合发展，吸引一批产业带动强的企业考察云南、落户云南，带动和促进我省绿色食品发展壮大。</t>
  </si>
  <si>
    <t>1.00</t>
  </si>
  <si>
    <t>云南高原特色农产品招商推介会推荐企业数</t>
  </si>
  <si>
    <t>80</t>
  </si>
  <si>
    <t>云南高原特色农产品招商引资额增长率</t>
  </si>
  <si>
    <t>10</t>
  </si>
  <si>
    <t>反映招商引资额逐年增长的情况。
招商引资额增长率=（本年数-上年数）/上年数*100%</t>
  </si>
  <si>
    <t>产销对接云南高原特色农产品商家数量</t>
  </si>
  <si>
    <t>一、完成滨江西路206号综合业务楼3000平米的日常物业管理维护。
二、依托开展大数据“寻商”工作，2025年招商推介等经贸会务活动不低于4次。
三、滇粤合作成果、云品展示面积不低于600平米。</t>
  </si>
  <si>
    <t>会务保障完成率</t>
  </si>
  <si>
    <t>98</t>
  </si>
  <si>
    <t>反映会务保障完成情况。会务保障完成率=保障会务数/会务数*100%</t>
  </si>
  <si>
    <t>物业管理面积</t>
  </si>
  <si>
    <t>3000</t>
  </si>
  <si>
    <t>平方米</t>
  </si>
  <si>
    <t>反映物业管理合同约定的服务区域、办公区域室内外（含绿化）面积之和。</t>
  </si>
  <si>
    <t>安保巡查次数</t>
  </si>
  <si>
    <t>次/天</t>
  </si>
  <si>
    <t>反映每天安保巡查次数的情况。</t>
  </si>
  <si>
    <t>卫生保洁合格率</t>
  </si>
  <si>
    <t>反映卫生保洁检查验收合格的情况。卫生保洁合格率=卫生保洁检查验收合格次数/卫生保洁总次数*100%</t>
  </si>
  <si>
    <t>物管人员在岗率</t>
  </si>
  <si>
    <t>反映安保、消防服务人员等物管人员在岗的情况。物管人员在岗率=实际在岗工时/应在岗工时*100%</t>
  </si>
  <si>
    <t>时效指标</t>
  </si>
  <si>
    <t>零星修缮（维修）及时率</t>
  </si>
  <si>
    <t>反映零星修缮（维修）及时的情况。零星修缮（维修）及时率=在规定时间内完成零星修缮（维修）数量/报修数量*100%</t>
  </si>
  <si>
    <t>安全事故发生次数</t>
  </si>
  <si>
    <t>&lt;=</t>
  </si>
  <si>
    <t>0</t>
  </si>
  <si>
    <t>反映安全事故发生的次数情况。</t>
  </si>
  <si>
    <t>服务受益人员满意度</t>
  </si>
  <si>
    <t>反映保安、保洁、餐饮服务、绿化养护服务受益人员满意程度。</t>
  </si>
  <si>
    <t>保障编外人员工资支出。</t>
  </si>
  <si>
    <t>编外人员数量</t>
  </si>
  <si>
    <t>人</t>
  </si>
  <si>
    <t>反映办事处全年编外人员数量。</t>
  </si>
  <si>
    <t>编外人员在“德”的方面考核</t>
  </si>
  <si>
    <t>反映编外聘用人员在思想政治及职业道德方面考核。</t>
  </si>
  <si>
    <t>编外人员在“能”的方面考核</t>
  </si>
  <si>
    <t>反映编外聘用人员在业务技能、知识更新方面考核。</t>
  </si>
  <si>
    <t>编外人员在“勤”的方面考核</t>
  </si>
  <si>
    <t>反映编外人员在工作态度、敬业精神和遵守各项规章制度等情况。</t>
  </si>
  <si>
    <t>编外人员在“绩”的方面考核</t>
  </si>
  <si>
    <t>反映编外人员在履行岗位职责，完成工作任务数量、质量等情况</t>
  </si>
  <si>
    <t>编外人员在“廉”的方面考核</t>
  </si>
  <si>
    <t>反映编外人员在廉洁从业、廉洁自律等方面情况，全年无违规情况发生。</t>
  </si>
  <si>
    <t>提高效率</t>
  </si>
  <si>
    <t>人员增加，效率提高。</t>
  </si>
  <si>
    <t>反映公务服务保障对象对保障工作的满意度。</t>
  </si>
  <si>
    <t>云品入粤及云南绿色食品进粤港澳大湾区项目，将紧紧围绕省委省政府打好世界一流“绿色食品牌”的工作部署，打造面向各类销售渠道提供名特优产品直供及供应链服务的农产品综合服务平台。通过在生产端整合货源、在销售端整合需求，优化供需关系，以供应链为纽带，促进生产-流通方式变革，构建全新农产品流通体系，促进云南农特产品规模化、产业化、标准化、品牌化、优质化、高端化发展。</t>
  </si>
  <si>
    <t>云品出滇展销累计参观人次</t>
  </si>
  <si>
    <t>1000万</t>
  </si>
  <si>
    <t>反映云品出滇粤港澳大湾区展销累计参观（线上线下）的人次。</t>
  </si>
  <si>
    <t>　 服务对象的满意度</t>
  </si>
  <si>
    <t>95%</t>
  </si>
  <si>
    <t>参展企业满意度</t>
  </si>
  <si>
    <t>预算06表</t>
  </si>
  <si>
    <t>2025年部门政府性基金预算支出预算表</t>
  </si>
  <si>
    <t>政府性基金预算支出</t>
  </si>
  <si>
    <t>预算07表</t>
  </si>
  <si>
    <t>2025年部门政府采购预算表</t>
  </si>
  <si>
    <t>预算项目</t>
  </si>
  <si>
    <t>采购项目</t>
  </si>
  <si>
    <t>采购目录</t>
  </si>
  <si>
    <t>计量
单位</t>
  </si>
  <si>
    <t>数量</t>
  </si>
  <si>
    <t>面向中小企业预留资金</t>
  </si>
  <si>
    <t>政府性
基金</t>
  </si>
  <si>
    <t>国有资本经营收益</t>
  </si>
  <si>
    <t>财政专户管理的收入</t>
  </si>
  <si>
    <t>单位自筹</t>
  </si>
  <si>
    <t>办事处食堂餐饮服务</t>
  </si>
  <si>
    <t>C22040000 餐饮服务</t>
  </si>
  <si>
    <t>年</t>
  </si>
  <si>
    <t>深圳招商洽谈室（茶几）</t>
  </si>
  <si>
    <t>A05010204 茶几</t>
  </si>
  <si>
    <t>张</t>
  </si>
  <si>
    <t>驻外招商人员基本后勤保障</t>
  </si>
  <si>
    <t>深圳招商洽谈室（沙发）</t>
  </si>
  <si>
    <t>A05010402 单人沙发</t>
  </si>
  <si>
    <t>滇粤合作专报、信息调研报告及招商推介会资料印刷</t>
  </si>
  <si>
    <t>C2309019901 公文用纸、资料汇编、信封印刷服务</t>
  </si>
  <si>
    <t>册</t>
  </si>
  <si>
    <t>深圳办公点会议室（会议椅）</t>
  </si>
  <si>
    <t>A05010303 会议椅</t>
  </si>
  <si>
    <t>把</t>
  </si>
  <si>
    <t>深圳办公点会议室（会议桌）</t>
  </si>
  <si>
    <t>A05010202 会议桌</t>
  </si>
  <si>
    <t>平米</t>
  </si>
  <si>
    <t>A05010199 其他床类</t>
  </si>
  <si>
    <t>A05010599 其他柜类</t>
  </si>
  <si>
    <t>组</t>
  </si>
  <si>
    <t>A05010499 其他沙发类</t>
  </si>
  <si>
    <t>2025年代理招商服务、滇粤合作专报、云品出滇活动服务采购</t>
  </si>
  <si>
    <t>C23990000 其他商务服务</t>
  </si>
  <si>
    <t>滇粤合作数字展示中心政务信息化运维服务项目</t>
  </si>
  <si>
    <t>C16079900 其他运行维护服务</t>
  </si>
  <si>
    <t>更新台式机一台</t>
  </si>
  <si>
    <t>A02010105 台式计算机</t>
  </si>
  <si>
    <t>台</t>
  </si>
  <si>
    <t>彩色打印机</t>
  </si>
  <si>
    <t>A02021004 A4彩色打印机</t>
  </si>
  <si>
    <t>A3、A4打印纸</t>
  </si>
  <si>
    <t>A05040101 复印纸</t>
  </si>
  <si>
    <t>箱</t>
  </si>
  <si>
    <t>碎纸机</t>
  </si>
  <si>
    <t>A02021301 碎纸机</t>
  </si>
  <si>
    <t>购买台式机</t>
  </si>
  <si>
    <t>综合业务楼物业管理</t>
  </si>
  <si>
    <t>C21040001 物业管理服务</t>
  </si>
  <si>
    <t>预算08表</t>
  </si>
  <si>
    <t>2025年部门政府购买服务预算表</t>
  </si>
  <si>
    <t>政府购买服务项目</t>
  </si>
  <si>
    <t>政府购买服务目录</t>
  </si>
  <si>
    <t>预算09-1表</t>
  </si>
  <si>
    <t>2025年省对下转移支付预算表</t>
  </si>
  <si>
    <t>单位名称（项目）</t>
  </si>
  <si>
    <t>地区</t>
  </si>
  <si>
    <t>政府性基金</t>
  </si>
  <si>
    <t>昆明</t>
  </si>
  <si>
    <t>昭通</t>
  </si>
  <si>
    <t>曲靖</t>
  </si>
  <si>
    <t>玉溪</t>
  </si>
  <si>
    <t>红河</t>
  </si>
  <si>
    <t>文山</t>
  </si>
  <si>
    <t>普洱</t>
  </si>
  <si>
    <t>西双版纳</t>
  </si>
  <si>
    <t>楚雄</t>
  </si>
  <si>
    <t>大理</t>
  </si>
  <si>
    <t>保山</t>
  </si>
  <si>
    <t>德宏</t>
  </si>
  <si>
    <t>丽江</t>
  </si>
  <si>
    <t>怒江</t>
  </si>
  <si>
    <t>迪庆</t>
  </si>
  <si>
    <t>临沧</t>
  </si>
  <si>
    <t>宣威</t>
  </si>
  <si>
    <t>腾冲</t>
  </si>
  <si>
    <t>镇雄</t>
  </si>
  <si>
    <t>预算09-2表</t>
  </si>
  <si>
    <t>2025年省对下转移支付绩效目标表</t>
  </si>
  <si>
    <t>预算10表</t>
  </si>
  <si>
    <t>2025年新增资产配置表</t>
  </si>
  <si>
    <t>资产类别</t>
  </si>
  <si>
    <t>资产分类代码.名称</t>
  </si>
  <si>
    <t>资产名称</t>
  </si>
  <si>
    <t>计量单位</t>
  </si>
  <si>
    <t>财政部门批复数（元）</t>
  </si>
  <si>
    <t>单价</t>
  </si>
  <si>
    <t>金额</t>
  </si>
  <si>
    <t>7</t>
  </si>
  <si>
    <t>8</t>
  </si>
  <si>
    <t>设备</t>
  </si>
  <si>
    <t>台式机</t>
  </si>
  <si>
    <t>A02020100 复印机</t>
  </si>
  <si>
    <t>一体机</t>
  </si>
  <si>
    <t>A02021399 其他销毁设备</t>
  </si>
  <si>
    <t>家具和用品</t>
  </si>
  <si>
    <t>床</t>
  </si>
  <si>
    <t>会议桌</t>
  </si>
  <si>
    <t>茶几</t>
  </si>
  <si>
    <t>A05010399 其他椅凳类</t>
  </si>
  <si>
    <t>会议椅</t>
  </si>
  <si>
    <t>单人沙发洽谈室</t>
  </si>
  <si>
    <t>组合沙发</t>
  </si>
  <si>
    <t>组合柜</t>
  </si>
  <si>
    <t>预算11表</t>
  </si>
  <si>
    <t>2025年中央转移支付补助项目支出预算表</t>
  </si>
  <si>
    <t>上级补助</t>
  </si>
  <si>
    <t>预算12表</t>
  </si>
  <si>
    <t>2025年部门项目支出中期规划预算表</t>
  </si>
  <si>
    <t>项目级次</t>
  </si>
  <si>
    <t>2025年</t>
  </si>
  <si>
    <t>2026年</t>
  </si>
  <si>
    <t>2027年</t>
  </si>
  <si>
    <t>212 因公出国（境）经费</t>
  </si>
  <si>
    <t>本级</t>
  </si>
  <si>
    <t>229 其他运转类</t>
  </si>
  <si>
    <t>311 专项业务类</t>
  </si>
  <si>
    <t>312 民生类</t>
  </si>
  <si>
    <t>313 事业发展类</t>
  </si>
  <si>
    <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</si>
</sst>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 numFmtId="177" formatCode="hh:mm:ss"/>
    <numFmt numFmtId="178" formatCode="yyyy/mm/dd"/>
    <numFmt numFmtId="179" formatCode="yyyy/mm/dd\ hh:mm:ss"/>
    <numFmt numFmtId="180" formatCode="#,##0;\-#,##0;;@"/>
  </numFmts>
  <fonts count="40">
    <font>
      <sz val="11"/>
      <color theme="1"/>
      <name val="宋体"/>
      <charset val="134"/>
      <scheme val="minor"/>
    </font>
    <font>
      <sz val="10"/>
      <color rgb="FF000000"/>
      <name val="宋体"/>
      <charset val="134"/>
    </font>
    <font>
      <b/>
      <sz val="21"/>
      <color rgb="FF000000"/>
      <name val="宋体"/>
      <charset val="134"/>
    </font>
    <font>
      <sz val="9"/>
      <color rgb="FF000000"/>
      <name val="宋体"/>
      <charset val="134"/>
    </font>
    <font>
      <sz val="11"/>
      <color rgb="FF000000"/>
      <name val="宋体"/>
      <charset val="134"/>
    </font>
    <font>
      <sz val="9"/>
      <color theme="1"/>
      <name val="宋体"/>
      <charset val="134"/>
    </font>
    <font>
      <b/>
      <sz val="23"/>
      <color rgb="FF000000"/>
      <name val="宋体"/>
      <charset val="134"/>
    </font>
    <font>
      <sz val="9"/>
      <name val="宋体"/>
      <charset val="134"/>
    </font>
    <font>
      <b/>
      <sz val="19.5"/>
      <name val="宋体"/>
      <charset val="134"/>
    </font>
    <font>
      <sz val="10.5"/>
      <name val="宋体"/>
      <charset val="134"/>
    </font>
    <font>
      <sz val="9"/>
      <name val="SimSun"/>
      <charset val="134"/>
    </font>
    <font>
      <b/>
      <sz val="22"/>
      <color rgb="FF000000"/>
      <name val="宋体"/>
      <charset val="134"/>
    </font>
    <font>
      <sz val="10.5"/>
      <color rgb="FF000000"/>
      <name val="宋体"/>
      <charset val="134"/>
    </font>
    <font>
      <sz val="11"/>
      <color theme="1"/>
      <name val="宋体"/>
      <charset val="134"/>
    </font>
    <font>
      <sz val="9.75"/>
      <color rgb="FF000000"/>
      <name val="SimSun"/>
      <charset val="134"/>
    </font>
    <font>
      <b/>
      <sz val="18"/>
      <color rgb="FF000000"/>
      <name val="SimSun"/>
      <charset val="134"/>
    </font>
    <font>
      <sz val="12"/>
      <color rgb="FF000000"/>
      <name val="宋体"/>
      <charset val="134"/>
    </font>
    <font>
      <b/>
      <sz val="20"/>
      <color rgb="FF000000"/>
      <name val="宋体"/>
      <charset val="134"/>
    </font>
    <font>
      <b/>
      <sz val="11"/>
      <color rgb="FF000000"/>
      <name val="宋体"/>
      <charset val="134"/>
    </font>
    <font>
      <b/>
      <sz val="9"/>
      <color rgb="FF000000"/>
      <name val="宋体"/>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0" fillId="2" borderId="14"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5" applyNumberFormat="0" applyFill="0" applyAlignment="0" applyProtection="0">
      <alignment vertical="center"/>
    </xf>
    <xf numFmtId="0" fontId="27" fillId="0" borderId="15" applyNumberFormat="0" applyFill="0" applyAlignment="0" applyProtection="0">
      <alignment vertical="center"/>
    </xf>
    <xf numFmtId="0" fontId="28" fillId="0" borderId="16" applyNumberFormat="0" applyFill="0" applyAlignment="0" applyProtection="0">
      <alignment vertical="center"/>
    </xf>
    <xf numFmtId="0" fontId="28" fillId="0" borderId="0" applyNumberFormat="0" applyFill="0" applyBorder="0" applyAlignment="0" applyProtection="0">
      <alignment vertical="center"/>
    </xf>
    <xf numFmtId="0" fontId="29" fillId="3" borderId="17" applyNumberFormat="0" applyAlignment="0" applyProtection="0">
      <alignment vertical="center"/>
    </xf>
    <xf numFmtId="0" fontId="30" fillId="4" borderId="18" applyNumberFormat="0" applyAlignment="0" applyProtection="0">
      <alignment vertical="center"/>
    </xf>
    <xf numFmtId="0" fontId="31" fillId="4" borderId="17" applyNumberFormat="0" applyAlignment="0" applyProtection="0">
      <alignment vertical="center"/>
    </xf>
    <xf numFmtId="0" fontId="32" fillId="5" borderId="19" applyNumberFormat="0" applyAlignment="0" applyProtection="0">
      <alignment vertical="center"/>
    </xf>
    <xf numFmtId="0" fontId="33" fillId="0" borderId="20" applyNumberFormat="0" applyFill="0" applyAlignment="0" applyProtection="0">
      <alignment vertical="center"/>
    </xf>
    <xf numFmtId="0" fontId="34" fillId="0" borderId="21" applyNumberFormat="0" applyFill="0" applyAlignment="0" applyProtection="0">
      <alignment vertical="center"/>
    </xf>
    <xf numFmtId="0" fontId="35" fillId="6" borderId="0" applyNumberFormat="0" applyBorder="0" applyAlignment="0" applyProtection="0">
      <alignment vertical="center"/>
    </xf>
    <xf numFmtId="0" fontId="36" fillId="7" borderId="0" applyNumberFormat="0" applyBorder="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39"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9" fillId="22" borderId="0" applyNumberFormat="0" applyBorder="0" applyAlignment="0" applyProtection="0">
      <alignment vertical="center"/>
    </xf>
    <xf numFmtId="0" fontId="39"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9" fillId="30" borderId="0" applyNumberFormat="0" applyBorder="0" applyAlignment="0" applyProtection="0">
      <alignment vertical="center"/>
    </xf>
    <xf numFmtId="0" fontId="39" fillId="31" borderId="0" applyNumberFormat="0" applyBorder="0" applyAlignment="0" applyProtection="0">
      <alignment vertical="center"/>
    </xf>
    <xf numFmtId="0" fontId="38" fillId="32" borderId="0" applyNumberFormat="0" applyBorder="0" applyAlignment="0" applyProtection="0">
      <alignment vertical="center"/>
    </xf>
    <xf numFmtId="176" fontId="7" fillId="0" borderId="7">
      <alignment horizontal="right" vertical="center"/>
    </xf>
    <xf numFmtId="49" fontId="7" fillId="0" borderId="7">
      <alignment horizontal="left" vertical="center" wrapText="1"/>
    </xf>
    <xf numFmtId="176" fontId="7" fillId="0" borderId="7">
      <alignment horizontal="right" vertical="center"/>
    </xf>
    <xf numFmtId="177" fontId="7" fillId="0" borderId="7">
      <alignment horizontal="right" vertical="center"/>
    </xf>
    <xf numFmtId="178" fontId="7" fillId="0" borderId="7">
      <alignment horizontal="right" vertical="center"/>
    </xf>
    <xf numFmtId="179" fontId="7" fillId="0" borderId="7">
      <alignment horizontal="right" vertical="center"/>
    </xf>
    <xf numFmtId="10" fontId="7" fillId="0" borderId="7">
      <alignment horizontal="right" vertical="center"/>
    </xf>
    <xf numFmtId="180" fontId="7" fillId="0" borderId="7">
      <alignment horizontal="right" vertical="center"/>
    </xf>
  </cellStyleXfs>
  <cellXfs count="171">
    <xf numFmtId="0" fontId="0" fillId="0" borderId="0" xfId="0"/>
    <xf numFmtId="49" fontId="1" fillId="0" borderId="0" xfId="0" applyNumberFormat="1" applyFont="1"/>
    <xf numFmtId="0" fontId="1" fillId="0" borderId="0" xfId="0" applyFont="1" applyAlignment="1" applyProtection="1">
      <alignment horizontal="right" vertical="center"/>
      <protection locked="0"/>
    </xf>
    <xf numFmtId="0" fontId="2" fillId="0" borderId="0" xfId="0" applyFont="1" applyAlignment="1">
      <alignment horizontal="center" vertical="center"/>
    </xf>
    <xf numFmtId="0" fontId="3" fillId="0" borderId="0" xfId="0" applyFont="1" applyAlignment="1" applyProtection="1">
      <alignment horizontal="left" vertical="center"/>
      <protection locked="0"/>
    </xf>
    <xf numFmtId="0" fontId="4" fillId="0" borderId="0" xfId="0" applyFont="1" applyAlignment="1">
      <alignment horizontal="left" vertical="center"/>
    </xf>
    <xf numFmtId="0" fontId="4" fillId="0" borderId="0" xfId="0" applyFont="1"/>
    <xf numFmtId="0" fontId="1" fillId="0" borderId="0" xfId="0" applyFont="1" applyAlignment="1" applyProtection="1">
      <alignment horizontal="right"/>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pplyProtection="1">
      <alignment horizontal="center" vertical="center" wrapText="1"/>
      <protection locked="0"/>
    </xf>
    <xf numFmtId="0" fontId="4" fillId="0" borderId="5" xfId="0" applyFont="1" applyBorder="1" applyAlignment="1">
      <alignment horizontal="center" vertical="center" wrapText="1"/>
    </xf>
    <xf numFmtId="0" fontId="4" fillId="0" borderId="1" xfId="0" applyFont="1" applyBorder="1" applyAlignment="1">
      <alignment horizontal="center" vertical="center"/>
    </xf>
    <xf numFmtId="0" fontId="4" fillId="0" borderId="6" xfId="0" applyFont="1" applyBorder="1" applyAlignment="1" applyProtection="1">
      <alignment horizontal="center" vertical="center" wrapText="1"/>
      <protection locked="0"/>
    </xf>
    <xf numFmtId="0" fontId="4" fillId="0" borderId="6" xfId="0" applyFont="1" applyBorder="1" applyAlignment="1">
      <alignment horizontal="center" vertical="center" wrapText="1"/>
    </xf>
    <xf numFmtId="0" fontId="4" fillId="0" borderId="6" xfId="0" applyFont="1" applyBorder="1" applyAlignment="1">
      <alignment horizontal="center" vertical="center"/>
    </xf>
    <xf numFmtId="0" fontId="1" fillId="0" borderId="7" xfId="0" applyFont="1" applyBorder="1" applyAlignment="1">
      <alignment horizontal="center" vertical="center"/>
    </xf>
    <xf numFmtId="0" fontId="3" fillId="0" borderId="7" xfId="0" applyFont="1" applyBorder="1" applyAlignment="1" applyProtection="1">
      <alignment horizontal="left" vertical="center" wrapText="1"/>
      <protection locked="0"/>
    </xf>
    <xf numFmtId="0" fontId="3" fillId="0" borderId="7" xfId="0" applyFont="1" applyBorder="1" applyAlignment="1" applyProtection="1">
      <alignment horizontal="left" vertical="center"/>
      <protection locked="0"/>
    </xf>
    <xf numFmtId="176" fontId="5" fillId="0" borderId="7" xfId="51" applyFont="1">
      <alignment horizontal="right" vertical="center"/>
    </xf>
    <xf numFmtId="49" fontId="5" fillId="0" borderId="7" xfId="50" applyFont="1">
      <alignment horizontal="left" vertical="center" wrapText="1"/>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left" vertical="center" wrapText="1"/>
      <protection locked="0"/>
    </xf>
    <xf numFmtId="0" fontId="3" fillId="0" borderId="4" xfId="0" applyFont="1" applyBorder="1" applyAlignment="1" applyProtection="1">
      <alignment horizontal="left" vertical="center" wrapText="1"/>
      <protection locked="0"/>
    </xf>
    <xf numFmtId="0" fontId="6" fillId="0" borderId="0" xfId="0" applyFont="1" applyAlignment="1">
      <alignment horizontal="center" vertical="center"/>
    </xf>
    <xf numFmtId="0" fontId="4" fillId="0" borderId="5" xfId="0" applyFont="1" applyBorder="1" applyAlignment="1">
      <alignment horizontal="center" vertical="center"/>
    </xf>
    <xf numFmtId="0" fontId="3" fillId="0" borderId="7" xfId="0" applyFont="1" applyBorder="1" applyAlignment="1">
      <alignment horizontal="left" vertical="center" wrapText="1"/>
    </xf>
    <xf numFmtId="0" fontId="1" fillId="0" borderId="2" xfId="0" applyFont="1" applyBorder="1" applyAlignment="1" applyProtection="1">
      <alignment horizontal="center" vertical="center" wrapText="1"/>
      <protection locked="0"/>
    </xf>
    <xf numFmtId="0" fontId="3" fillId="0" borderId="3" xfId="0" applyFont="1" applyBorder="1" applyAlignment="1">
      <alignment horizontal="left" vertical="center"/>
    </xf>
    <xf numFmtId="0" fontId="3" fillId="0" borderId="4" xfId="0" applyFont="1" applyBorder="1" applyAlignment="1">
      <alignment horizontal="left" vertical="center"/>
    </xf>
    <xf numFmtId="0" fontId="1" fillId="0" borderId="7" xfId="0" applyFont="1" applyBorder="1" applyAlignment="1" applyProtection="1">
      <alignment horizontal="center" vertical="center"/>
      <protection locked="0"/>
    </xf>
    <xf numFmtId="49" fontId="7" fillId="0" borderId="0" xfId="50" applyBorder="1">
      <alignment horizontal="left" vertical="center" wrapText="1"/>
    </xf>
    <xf numFmtId="49" fontId="7" fillId="0" borderId="0" xfId="50" applyBorder="1" applyAlignment="1">
      <alignment horizontal="right" vertical="center" wrapText="1"/>
    </xf>
    <xf numFmtId="49" fontId="8" fillId="0" borderId="0" xfId="50" applyFont="1" applyBorder="1" applyAlignment="1">
      <alignment horizontal="center" vertical="center" wrapText="1"/>
    </xf>
    <xf numFmtId="49" fontId="9" fillId="0" borderId="7" xfId="50" applyFont="1" applyAlignment="1">
      <alignment horizontal="center" vertical="center" wrapText="1"/>
    </xf>
    <xf numFmtId="49" fontId="10" fillId="0" borderId="7" xfId="50" applyAlignment="1">
      <alignment horizontal="center" vertical="center" wrapText="1"/>
    </xf>
    <xf numFmtId="49" fontId="9" fillId="0" borderId="7" xfId="50" applyFont="1">
      <alignment horizontal="left" vertical="center" wrapText="1"/>
    </xf>
    <xf numFmtId="180" fontId="7" fillId="0" borderId="7" xfId="56">
      <alignment horizontal="right" vertical="center"/>
    </xf>
    <xf numFmtId="176" fontId="7" fillId="0" borderId="7" xfId="51">
      <alignment horizontal="right" vertical="center"/>
    </xf>
    <xf numFmtId="0" fontId="11" fillId="0" borderId="0" xfId="0" applyFont="1" applyAlignment="1">
      <alignment horizontal="center" vertical="center"/>
    </xf>
    <xf numFmtId="0" fontId="6" fillId="0" borderId="0" xfId="0" applyFont="1" applyAlignment="1" applyProtection="1">
      <alignment horizontal="center" vertical="center"/>
      <protection locked="0"/>
    </xf>
    <xf numFmtId="0" fontId="4" fillId="0" borderId="7" xfId="0" applyFont="1" applyBorder="1" applyAlignment="1">
      <alignment horizontal="center" vertical="center" wrapText="1"/>
    </xf>
    <xf numFmtId="0" fontId="4" fillId="0" borderId="7" xfId="0" applyFont="1" applyBorder="1" applyAlignment="1" applyProtection="1">
      <alignment horizontal="center" vertical="center"/>
      <protection locked="0"/>
    </xf>
    <xf numFmtId="0" fontId="12" fillId="0" borderId="7" xfId="0" applyFont="1" applyBorder="1" applyAlignment="1">
      <alignment horizontal="left" vertical="center" wrapText="1"/>
    </xf>
    <xf numFmtId="0" fontId="12" fillId="0" borderId="7" xfId="0" applyFont="1" applyBorder="1" applyAlignment="1">
      <alignment vertical="center" wrapText="1"/>
    </xf>
    <xf numFmtId="0" fontId="12" fillId="0" borderId="7" xfId="0" applyFont="1" applyBorder="1" applyAlignment="1">
      <alignment horizontal="center" vertical="center" wrapText="1"/>
    </xf>
    <xf numFmtId="0" fontId="12" fillId="0" borderId="7" xfId="0" applyFont="1" applyBorder="1" applyAlignment="1" applyProtection="1">
      <alignment horizontal="center" vertical="center"/>
      <protection locked="0"/>
    </xf>
    <xf numFmtId="0" fontId="12" fillId="0" borderId="7" xfId="0" applyFont="1" applyBorder="1" applyAlignment="1" applyProtection="1">
      <alignment horizontal="left" vertical="center" wrapText="1"/>
      <protection locked="0"/>
    </xf>
    <xf numFmtId="0" fontId="3" fillId="0" borderId="0" xfId="0" applyFont="1" applyAlignment="1" applyProtection="1">
      <alignment horizontal="right" vertical="center"/>
      <protection locked="0"/>
    </xf>
    <xf numFmtId="0" fontId="1" fillId="0" borderId="0" xfId="0" applyFont="1" applyAlignment="1">
      <alignment horizontal="right" vertical="center"/>
    </xf>
    <xf numFmtId="0" fontId="11" fillId="0" borderId="0" xfId="0" applyFont="1" applyAlignment="1">
      <alignment horizontal="center" vertical="center" wrapText="1"/>
    </xf>
    <xf numFmtId="0" fontId="3"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horizontal="right" wrapText="1"/>
    </xf>
    <xf numFmtId="0" fontId="1" fillId="0" borderId="0" xfId="0" applyFont="1" applyAlignment="1">
      <alignment wrapText="1"/>
    </xf>
    <xf numFmtId="0" fontId="4" fillId="0" borderId="8" xfId="0" applyFont="1" applyBorder="1" applyAlignment="1">
      <alignment horizontal="center" vertical="center" wrapText="1"/>
    </xf>
    <xf numFmtId="0" fontId="4" fillId="0" borderId="7" xfId="0" applyFont="1" applyBorder="1" applyAlignment="1">
      <alignment horizontal="center" vertical="center"/>
    </xf>
    <xf numFmtId="0" fontId="3" fillId="0" borderId="0" xfId="0" applyFont="1" applyAlignment="1" applyProtection="1">
      <alignment horizontal="right"/>
      <protection locked="0"/>
    </xf>
    <xf numFmtId="0" fontId="3" fillId="0" borderId="0" xfId="0" applyFont="1" applyAlignment="1" applyProtection="1">
      <alignment vertical="top" wrapText="1"/>
      <protection locked="0"/>
    </xf>
    <xf numFmtId="0" fontId="6" fillId="0" borderId="0" xfId="0" applyFont="1" applyAlignment="1">
      <alignment horizontal="center" vertical="center" wrapText="1"/>
    </xf>
    <xf numFmtId="0" fontId="6" fillId="0" borderId="0" xfId="0" applyFont="1" applyAlignment="1" applyProtection="1">
      <alignment horizontal="center" vertical="center" wrapText="1"/>
      <protection locked="0"/>
    </xf>
    <xf numFmtId="0" fontId="4" fillId="0" borderId="9"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pplyProtection="1">
      <alignment horizontal="center" vertical="center" wrapText="1"/>
      <protection locked="0"/>
    </xf>
    <xf numFmtId="0" fontId="4" fillId="0" borderId="10" xfId="0" applyFont="1" applyBorder="1" applyAlignment="1">
      <alignment horizontal="center" vertical="center" wrapText="1"/>
    </xf>
    <xf numFmtId="0" fontId="4" fillId="0" borderId="10" xfId="0" applyFont="1" applyBorder="1" applyAlignment="1" applyProtection="1">
      <alignment horizontal="center" vertical="center" wrapText="1"/>
      <protection locked="0"/>
    </xf>
    <xf numFmtId="0" fontId="4" fillId="0" borderId="11" xfId="0" applyFont="1" applyBorder="1" applyAlignment="1">
      <alignment horizontal="center" vertical="center" wrapText="1"/>
    </xf>
    <xf numFmtId="0" fontId="4" fillId="0" borderId="11" xfId="0" applyFont="1" applyBorder="1" applyAlignment="1" applyProtection="1">
      <alignment horizontal="center" vertical="center" wrapText="1"/>
      <protection locked="0"/>
    </xf>
    <xf numFmtId="0" fontId="3" fillId="0" borderId="6" xfId="0" applyFont="1" applyBorder="1" applyAlignment="1">
      <alignment horizontal="left" vertical="center" wrapText="1"/>
    </xf>
    <xf numFmtId="0" fontId="3" fillId="0" borderId="11" xfId="0" applyFont="1" applyBorder="1" applyAlignment="1">
      <alignment horizontal="left" vertical="center" wrapText="1"/>
    </xf>
    <xf numFmtId="4" fontId="3" fillId="0" borderId="11" xfId="0" applyNumberFormat="1" applyFont="1" applyBorder="1" applyAlignment="1" applyProtection="1">
      <alignment horizontal="right" vertical="center"/>
      <protection locked="0"/>
    </xf>
    <xf numFmtId="0" fontId="3" fillId="0" borderId="12" xfId="0" applyFont="1" applyBorder="1" applyAlignment="1">
      <alignment horizontal="center" vertical="center"/>
    </xf>
    <xf numFmtId="0" fontId="3" fillId="0" borderId="13" xfId="0" applyFont="1" applyBorder="1" applyAlignment="1">
      <alignment horizontal="left" vertical="center"/>
    </xf>
    <xf numFmtId="0" fontId="3" fillId="0" borderId="11" xfId="0" applyFont="1" applyBorder="1" applyAlignment="1">
      <alignment horizontal="left" vertical="center"/>
    </xf>
    <xf numFmtId="0" fontId="3" fillId="0" borderId="0" xfId="0" applyFont="1" applyAlignment="1" applyProtection="1">
      <alignment horizontal="right" vertical="center" wrapText="1"/>
      <protection locked="0"/>
    </xf>
    <xf numFmtId="0" fontId="3" fillId="0" borderId="0" xfId="0" applyFont="1" applyAlignment="1">
      <alignment horizontal="right" vertical="center" wrapText="1"/>
    </xf>
    <xf numFmtId="0" fontId="3" fillId="0" borderId="0" xfId="0" applyFont="1" applyAlignment="1" applyProtection="1">
      <alignment horizontal="right" wrapText="1"/>
      <protection locked="0"/>
    </xf>
    <xf numFmtId="0" fontId="3" fillId="0" borderId="0" xfId="0" applyFont="1" applyAlignment="1">
      <alignment horizontal="right" wrapText="1"/>
    </xf>
    <xf numFmtId="0" fontId="4" fillId="0" borderId="3" xfId="0" applyFont="1" applyBorder="1" applyAlignment="1" applyProtection="1">
      <alignment horizontal="center" vertical="center"/>
      <protection locked="0"/>
    </xf>
    <xf numFmtId="0" fontId="4" fillId="0" borderId="4"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3" xfId="0" applyFont="1" applyBorder="1" applyAlignment="1" applyProtection="1">
      <alignment horizontal="center" vertical="center"/>
      <protection locked="0"/>
    </xf>
    <xf numFmtId="0" fontId="4" fillId="0" borderId="13"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4" fontId="3" fillId="0" borderId="7" xfId="0" applyNumberFormat="1" applyFont="1" applyBorder="1" applyAlignment="1" applyProtection="1">
      <alignment horizontal="right" vertical="center"/>
      <protection locked="0"/>
    </xf>
    <xf numFmtId="0" fontId="3" fillId="0" borderId="0" xfId="0" applyFont="1" applyAlignment="1">
      <alignment horizontal="left" vertical="center"/>
    </xf>
    <xf numFmtId="0" fontId="4" fillId="0" borderId="11" xfId="0" applyFont="1" applyBorder="1" applyAlignment="1">
      <alignment horizontal="center" vertical="center"/>
    </xf>
    <xf numFmtId="0" fontId="4" fillId="0" borderId="11" xfId="0" applyFont="1" applyBorder="1" applyAlignment="1" applyProtection="1">
      <alignment horizontal="center" vertical="center"/>
      <protection locked="0"/>
    </xf>
    <xf numFmtId="0" fontId="3" fillId="0" borderId="11" xfId="0" applyFont="1" applyBorder="1" applyAlignment="1">
      <alignment horizontal="right" vertical="center"/>
    </xf>
    <xf numFmtId="0" fontId="3" fillId="0" borderId="6" xfId="0" applyFont="1" applyBorder="1" applyAlignment="1">
      <alignment horizontal="left" vertical="center" wrapText="1" indent="1"/>
    </xf>
    <xf numFmtId="0" fontId="3" fillId="0" borderId="11" xfId="0" applyFont="1" applyBorder="1" applyAlignment="1">
      <alignment horizontal="center" vertical="center" wrapText="1"/>
    </xf>
    <xf numFmtId="180" fontId="5" fillId="0" borderId="7" xfId="56" applyFont="1" applyAlignment="1">
      <alignment horizontal="center" vertical="center"/>
    </xf>
    <xf numFmtId="0" fontId="3" fillId="0" borderId="0" xfId="0" applyFont="1" applyAlignment="1">
      <alignment horizontal="right" vertical="center"/>
    </xf>
    <xf numFmtId="0" fontId="3" fillId="0" borderId="0" xfId="0" applyFont="1" applyAlignment="1">
      <alignment horizontal="right"/>
    </xf>
    <xf numFmtId="0" fontId="3" fillId="0" borderId="0" xfId="0" applyFont="1" applyAlignment="1" applyProtection="1">
      <alignment horizontal="left" vertical="center" wrapText="1"/>
      <protection locked="0"/>
    </xf>
    <xf numFmtId="0" fontId="4" fillId="0" borderId="0" xfId="0" applyFont="1" applyAlignment="1">
      <alignment horizontal="left" vertical="center" wrapText="1"/>
    </xf>
    <xf numFmtId="0" fontId="1" fillId="0" borderId="0" xfId="0" applyFont="1" applyAlignment="1">
      <alignment horizontal="right"/>
    </xf>
    <xf numFmtId="0" fontId="1" fillId="0" borderId="7" xfId="0" applyFont="1" applyBorder="1" applyAlignment="1" applyProtection="1">
      <alignment horizontal="center" vertical="center" wrapText="1"/>
      <protection locked="0"/>
    </xf>
    <xf numFmtId="0" fontId="1" fillId="0" borderId="7" xfId="0" applyFont="1" applyBorder="1" applyAlignment="1">
      <alignment horizontal="center" vertical="center" wrapText="1"/>
    </xf>
    <xf numFmtId="0" fontId="12" fillId="0" borderId="7" xfId="0" applyFont="1" applyBorder="1" applyAlignment="1">
      <alignment horizontal="left" vertical="center" wrapText="1" indent="1"/>
    </xf>
    <xf numFmtId="0" fontId="5" fillId="0" borderId="0" xfId="0" applyFont="1" applyAlignment="1">
      <alignment horizontal="left" vertical="center"/>
    </xf>
    <xf numFmtId="49" fontId="5" fillId="0" borderId="7" xfId="0" applyNumberFormat="1" applyFont="1" applyBorder="1" applyAlignment="1">
      <alignment horizontal="left" vertical="center" wrapText="1"/>
    </xf>
    <xf numFmtId="0" fontId="13" fillId="0" borderId="7" xfId="0" applyFont="1" applyBorder="1" applyAlignment="1">
      <alignment horizontal="center" vertical="center"/>
    </xf>
    <xf numFmtId="0" fontId="13" fillId="0" borderId="1" xfId="0" applyFont="1" applyBorder="1" applyAlignment="1">
      <alignment horizontal="center" vertical="center" wrapText="1"/>
    </xf>
    <xf numFmtId="4" fontId="3" fillId="0" borderId="7" xfId="0" applyNumberFormat="1" applyFont="1" applyBorder="1" applyAlignment="1" applyProtection="1">
      <alignment horizontal="right" vertical="center" wrapText="1"/>
      <protection locked="0"/>
    </xf>
    <xf numFmtId="0" fontId="1" fillId="0" borderId="0" xfId="0" applyFont="1" applyAlignment="1">
      <alignment vertical="top"/>
    </xf>
    <xf numFmtId="0" fontId="14" fillId="0" borderId="7" xfId="0" applyFont="1" applyBorder="1" applyAlignment="1">
      <alignment horizontal="center"/>
    </xf>
    <xf numFmtId="49" fontId="5" fillId="0" borderId="7" xfId="50" applyFont="1" applyAlignment="1">
      <alignment horizontal="left" vertical="center" wrapText="1" indent="1"/>
    </xf>
    <xf numFmtId="0" fontId="13" fillId="0" borderId="7" xfId="0" applyFont="1" applyBorder="1" applyAlignment="1">
      <alignment horizontal="center" vertical="center" wrapText="1"/>
    </xf>
    <xf numFmtId="0" fontId="1" fillId="0" borderId="0" xfId="0" applyFont="1" applyAlignment="1">
      <alignment horizontal="center" wrapText="1"/>
    </xf>
    <xf numFmtId="0" fontId="15" fillId="0" borderId="0" xfId="0" applyFont="1" applyAlignment="1">
      <alignment horizontal="center" vertical="center" wrapText="1"/>
    </xf>
    <xf numFmtId="0" fontId="16" fillId="0" borderId="7" xfId="0" applyFont="1" applyBorder="1" applyAlignment="1">
      <alignment horizontal="center" vertical="center" wrapText="1"/>
    </xf>
    <xf numFmtId="0" fontId="16" fillId="0" borderId="2" xfId="0" applyFont="1" applyBorder="1" applyAlignment="1">
      <alignment horizontal="center" vertical="center" wrapText="1"/>
    </xf>
    <xf numFmtId="4" fontId="3" fillId="0" borderId="7" xfId="0" applyNumberFormat="1" applyFont="1" applyBorder="1" applyAlignment="1">
      <alignment horizontal="right" vertical="center"/>
    </xf>
    <xf numFmtId="4" fontId="3" fillId="0" borderId="2" xfId="0" applyNumberFormat="1" applyFont="1" applyBorder="1" applyAlignment="1">
      <alignment horizontal="right" vertical="center"/>
    </xf>
    <xf numFmtId="49" fontId="4" fillId="0" borderId="2"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0" fontId="4" fillId="0" borderId="9" xfId="0" applyFont="1" applyBorder="1" applyAlignment="1">
      <alignment horizontal="center" vertical="center"/>
    </xf>
    <xf numFmtId="49" fontId="4" fillId="0" borderId="6" xfId="0" applyNumberFormat="1" applyFont="1" applyBorder="1" applyAlignment="1">
      <alignment horizontal="center" vertical="center"/>
    </xf>
    <xf numFmtId="49" fontId="4" fillId="0" borderId="11" xfId="0" applyNumberFormat="1" applyFont="1" applyBorder="1" applyAlignment="1">
      <alignment horizontal="center" vertical="center"/>
    </xf>
    <xf numFmtId="49" fontId="4" fillId="0" borderId="7" xfId="0" applyNumberFormat="1" applyFont="1" applyBorder="1" applyAlignment="1">
      <alignment horizontal="center" vertical="center"/>
    </xf>
    <xf numFmtId="0" fontId="3" fillId="0" borderId="7" xfId="0" applyFont="1" applyBorder="1" applyAlignment="1">
      <alignment horizontal="left" vertical="center" wrapText="1" indent="1"/>
    </xf>
    <xf numFmtId="0" fontId="3" fillId="0" borderId="7" xfId="0" applyFont="1" applyBorder="1" applyAlignment="1">
      <alignment horizontal="left" vertical="center" wrapText="1" indent="2"/>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7" fillId="0" borderId="0" xfId="0" applyFont="1" applyAlignment="1">
      <alignment horizontal="center" vertical="center"/>
    </xf>
    <xf numFmtId="0" fontId="18" fillId="0" borderId="0" xfId="0" applyFont="1" applyAlignment="1">
      <alignment horizontal="center" vertical="center"/>
    </xf>
    <xf numFmtId="0" fontId="4" fillId="0" borderId="1" xfId="0" applyFont="1" applyBorder="1" applyAlignment="1" applyProtection="1">
      <alignment horizontal="center" vertical="center"/>
      <protection locked="0"/>
    </xf>
    <xf numFmtId="0" fontId="19" fillId="0" borderId="7" xfId="0" applyFont="1" applyBorder="1" applyAlignment="1">
      <alignment vertical="center"/>
    </xf>
    <xf numFmtId="4" fontId="19" fillId="0" borderId="7" xfId="0" applyNumberFormat="1" applyFont="1" applyBorder="1" applyAlignment="1" applyProtection="1">
      <alignment horizontal="right" vertical="center"/>
      <protection locked="0"/>
    </xf>
    <xf numFmtId="49" fontId="19" fillId="0" borderId="7" xfId="50" applyFont="1">
      <alignment horizontal="left" vertical="center" wrapText="1"/>
    </xf>
    <xf numFmtId="0" fontId="5" fillId="0" borderId="7" xfId="0" applyFont="1" applyBorder="1" applyAlignment="1">
      <alignment vertical="center"/>
    </xf>
    <xf numFmtId="0" fontId="3" fillId="0" borderId="7" xfId="0" applyFont="1" applyBorder="1" applyAlignment="1">
      <alignment vertical="center"/>
    </xf>
    <xf numFmtId="4" fontId="19" fillId="0" borderId="7" xfId="0" applyNumberFormat="1" applyFont="1" applyBorder="1" applyAlignment="1">
      <alignment horizontal="right" vertical="center"/>
    </xf>
    <xf numFmtId="0" fontId="19" fillId="0" borderId="7" xfId="0" applyFont="1" applyBorder="1" applyAlignment="1">
      <alignment horizontal="center" vertical="center"/>
    </xf>
    <xf numFmtId="0" fontId="5" fillId="0" borderId="7" xfId="0" applyFont="1" applyBorder="1" applyAlignment="1">
      <alignment horizontal="left" vertical="center"/>
    </xf>
    <xf numFmtId="0" fontId="19" fillId="0" borderId="7" xfId="0" applyFont="1" applyBorder="1" applyAlignment="1" applyProtection="1">
      <alignment horizontal="center" vertical="center"/>
      <protection locked="0"/>
    </xf>
    <xf numFmtId="0" fontId="3" fillId="0" borderId="7" xfId="0" applyFont="1" applyBorder="1" applyAlignment="1">
      <alignment horizontal="left" vertical="center"/>
    </xf>
    <xf numFmtId="0" fontId="1" fillId="0" borderId="1" xfId="0" applyFont="1" applyBorder="1" applyAlignment="1">
      <alignment horizontal="center" vertical="center" wrapText="1"/>
    </xf>
    <xf numFmtId="0" fontId="11" fillId="0" borderId="0" xfId="0" applyFont="1" applyAlignment="1" applyProtection="1">
      <alignment horizontal="center" vertical="center"/>
      <protection locked="0"/>
    </xf>
    <xf numFmtId="0" fontId="1" fillId="0" borderId="1" xfId="0" applyFont="1" applyBorder="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6" xfId="0" applyFont="1" applyBorder="1" applyAlignment="1">
      <alignment horizontal="center" vertical="center"/>
    </xf>
    <xf numFmtId="0" fontId="1" fillId="0" borderId="11" xfId="0" applyFont="1" applyBorder="1" applyAlignment="1">
      <alignment horizontal="center" vertical="center"/>
    </xf>
    <xf numFmtId="0" fontId="3" fillId="0" borderId="7" xfId="0" applyFont="1" applyBorder="1" applyAlignment="1" applyProtection="1">
      <alignment horizontal="center" vertical="center"/>
      <protection locked="0"/>
    </xf>
    <xf numFmtId="0" fontId="3" fillId="0" borderId="7" xfId="0" applyFont="1" applyBorder="1" applyAlignment="1" applyProtection="1">
      <alignment horizontal="right" vertical="center"/>
      <protection locked="0"/>
    </xf>
    <xf numFmtId="0" fontId="1" fillId="0" borderId="0" xfId="0" applyFont="1" applyProtection="1">
      <protection locked="0"/>
    </xf>
    <xf numFmtId="0" fontId="4" fillId="0" borderId="0" xfId="0" applyFont="1" applyProtection="1">
      <protection locked="0"/>
    </xf>
    <xf numFmtId="0" fontId="1" fillId="0" borderId="3" xfId="0" applyFont="1" applyBorder="1" applyAlignment="1" applyProtection="1">
      <alignment horizontal="center" vertical="center"/>
      <protection locked="0"/>
    </xf>
    <xf numFmtId="0" fontId="1" fillId="0" borderId="4"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3" xfId="0" applyFont="1" applyBorder="1" applyAlignment="1" applyProtection="1">
      <alignment horizontal="center" vertical="center"/>
      <protection locked="0"/>
    </xf>
    <xf numFmtId="0" fontId="1" fillId="0" borderId="11" xfId="0" applyFont="1" applyBorder="1" applyAlignment="1">
      <alignment horizontal="center" vertical="center" wrapText="1"/>
    </xf>
    <xf numFmtId="0" fontId="20" fillId="0" borderId="1" xfId="0" applyFont="1" applyBorder="1" applyAlignment="1">
      <alignment horizontal="center" vertical="center" wrapText="1"/>
    </xf>
    <xf numFmtId="0" fontId="1" fillId="0" borderId="11"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protection locked="0"/>
    </xf>
    <xf numFmtId="0" fontId="6" fillId="0" borderId="0" xfId="0" applyFont="1" applyAlignment="1">
      <alignment horizontal="center" vertical="top"/>
    </xf>
    <xf numFmtId="0" fontId="3" fillId="0" borderId="6" xfId="0" applyFont="1" applyBorder="1" applyAlignment="1">
      <alignment horizontal="left" vertical="center"/>
    </xf>
    <xf numFmtId="0" fontId="19" fillId="0" borderId="6" xfId="0" applyFont="1" applyBorder="1" applyAlignment="1">
      <alignment horizontal="center" vertical="center"/>
    </xf>
    <xf numFmtId="0" fontId="19" fillId="0" borderId="6" xfId="0" applyFont="1" applyBorder="1" applyAlignment="1">
      <alignment horizontal="left" vertical="center"/>
    </xf>
    <xf numFmtId="0" fontId="19" fillId="0" borderId="7" xfId="0" applyFont="1" applyBorder="1" applyAlignment="1">
      <alignment horizontal="left" vertical="center"/>
    </xf>
    <xf numFmtId="176" fontId="19" fillId="0" borderId="7" xfId="0" applyNumberFormat="1" applyFont="1" applyBorder="1" applyAlignment="1">
      <alignment horizontal="right" vertical="center"/>
    </xf>
    <xf numFmtId="0" fontId="5" fillId="0" borderId="6" xfId="0" applyFont="1" applyBorder="1" applyAlignment="1">
      <alignment horizontal="left" vertical="center"/>
    </xf>
    <xf numFmtId="0" fontId="19" fillId="0" borderId="6" xfId="0" applyFont="1" applyBorder="1" applyAlignment="1" applyProtection="1">
      <alignment horizontal="center" vertical="center"/>
      <protection locked="0"/>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umberStyle" xfId="49"/>
    <cellStyle name="TextStyle" xfId="50"/>
    <cellStyle name="MoneyStyle" xfId="51"/>
    <cellStyle name="TimeStyle" xfId="52"/>
    <cellStyle name="DateStyle" xfId="53"/>
    <cellStyle name="DateTimeStyle" xfId="54"/>
    <cellStyle name="PercentStyle" xfId="55"/>
    <cellStyle name="IntegralNumberStyle"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21"/>
  <sheetViews>
    <sheetView showZeros="0" tabSelected="1" workbookViewId="0">
      <selection activeCell="A1" sqref="A1"/>
    </sheetView>
  </sheetViews>
  <sheetFormatPr defaultColWidth="8" defaultRowHeight="14.25" customHeight="1" outlineLevelCol="3"/>
  <cols>
    <col min="1" max="1" width="39.575" customWidth="1"/>
    <col min="2" max="2" width="46.3166666666667" customWidth="1"/>
    <col min="3" max="3" width="40.425" customWidth="1"/>
    <col min="4" max="4" width="50.175" customWidth="1"/>
  </cols>
  <sheetData>
    <row r="1" ht="12" customHeight="1" spans="4:4">
      <c r="D1" s="96" t="s">
        <v>0</v>
      </c>
    </row>
    <row r="2" ht="36" customHeight="1" spans="1:4">
      <c r="A2" s="42" t="s">
        <v>1</v>
      </c>
      <c r="B2" s="163"/>
      <c r="C2" s="163"/>
      <c r="D2" s="163"/>
    </row>
    <row r="3" ht="21" customHeight="1" spans="1:4">
      <c r="A3" s="88" t="str">
        <f>"单位名称："&amp;"云南省人民政府驻广东办事处"</f>
        <v>单位名称：云南省人民政府驻广东办事处</v>
      </c>
      <c r="B3" s="129"/>
      <c r="C3" s="129"/>
      <c r="D3" s="95" t="s">
        <v>2</v>
      </c>
    </row>
    <row r="4" ht="19.5" customHeight="1" spans="1:4">
      <c r="A4" s="10" t="s">
        <v>3</v>
      </c>
      <c r="B4" s="12"/>
      <c r="C4" s="10" t="s">
        <v>4</v>
      </c>
      <c r="D4" s="12"/>
    </row>
    <row r="5" ht="19.5" customHeight="1" spans="1:4">
      <c r="A5" s="15" t="s">
        <v>5</v>
      </c>
      <c r="B5" s="15" t="s">
        <v>6</v>
      </c>
      <c r="C5" s="15" t="s">
        <v>7</v>
      </c>
      <c r="D5" s="15" t="s">
        <v>6</v>
      </c>
    </row>
    <row r="6" ht="19.5" customHeight="1" spans="1:4">
      <c r="A6" s="18"/>
      <c r="B6" s="18"/>
      <c r="C6" s="18"/>
      <c r="D6" s="18"/>
    </row>
    <row r="7" ht="25.4" customHeight="1" spans="1:4">
      <c r="A7" s="140" t="s">
        <v>8</v>
      </c>
      <c r="B7" s="116">
        <v>18219679.91</v>
      </c>
      <c r="C7" s="23" t="str">
        <f>"一"&amp;"、"&amp;"一般公共服务支出"</f>
        <v>一、一般公共服务支出</v>
      </c>
      <c r="D7" s="116">
        <v>15747406.14</v>
      </c>
    </row>
    <row r="8" ht="25.4" customHeight="1" spans="1:4">
      <c r="A8" s="140" t="s">
        <v>9</v>
      </c>
      <c r="B8" s="116"/>
      <c r="C8" s="23" t="str">
        <f>"二"&amp;"、"&amp;"社会保障和就业支出"</f>
        <v>二、社会保障和就业支出</v>
      </c>
      <c r="D8" s="116">
        <v>871763.49</v>
      </c>
    </row>
    <row r="9" ht="25.4" customHeight="1" spans="1:4">
      <c r="A9" s="140" t="s">
        <v>10</v>
      </c>
      <c r="B9" s="116"/>
      <c r="C9" s="23" t="str">
        <f>"三"&amp;"、"&amp;"卫生健康支出"</f>
        <v>三、卫生健康支出</v>
      </c>
      <c r="D9" s="116">
        <v>1330935.07</v>
      </c>
    </row>
    <row r="10" ht="25.4" customHeight="1" spans="1:4">
      <c r="A10" s="140" t="s">
        <v>11</v>
      </c>
      <c r="B10" s="87"/>
      <c r="C10" s="23" t="str">
        <f>"四"&amp;"、"&amp;"住房保障支出"</f>
        <v>四、住房保障支出</v>
      </c>
      <c r="D10" s="116">
        <v>631535.21</v>
      </c>
    </row>
    <row r="11" ht="25.4" customHeight="1" spans="1:4">
      <c r="A11" s="140" t="s">
        <v>12</v>
      </c>
      <c r="B11" s="116"/>
      <c r="C11" s="23"/>
      <c r="D11" s="116"/>
    </row>
    <row r="12" ht="25.4" customHeight="1" spans="1:4">
      <c r="A12" s="140" t="s">
        <v>13</v>
      </c>
      <c r="B12" s="87"/>
      <c r="C12" s="23"/>
      <c r="D12" s="116"/>
    </row>
    <row r="13" ht="25.4" customHeight="1" spans="1:4">
      <c r="A13" s="140" t="s">
        <v>14</v>
      </c>
      <c r="B13" s="87"/>
      <c r="C13" s="23"/>
      <c r="D13" s="116"/>
    </row>
    <row r="14" ht="25.4" customHeight="1" spans="1:4">
      <c r="A14" s="140" t="s">
        <v>15</v>
      </c>
      <c r="B14" s="87"/>
      <c r="C14" s="23"/>
      <c r="D14" s="116"/>
    </row>
    <row r="15" ht="25.4" customHeight="1" spans="1:4">
      <c r="A15" s="164" t="s">
        <v>16</v>
      </c>
      <c r="B15" s="87"/>
      <c r="C15" s="23"/>
      <c r="D15" s="116"/>
    </row>
    <row r="16" ht="25.4" customHeight="1" spans="1:4">
      <c r="A16" s="164" t="s">
        <v>17</v>
      </c>
      <c r="B16" s="116"/>
      <c r="C16" s="23"/>
      <c r="D16" s="116"/>
    </row>
    <row r="17" ht="25.4" customHeight="1" spans="1:4">
      <c r="A17" s="165" t="s">
        <v>18</v>
      </c>
      <c r="B17" s="136">
        <v>18219679.91</v>
      </c>
      <c r="C17" s="137" t="s">
        <v>19</v>
      </c>
      <c r="D17" s="136">
        <v>18581639.91</v>
      </c>
    </row>
    <row r="18" ht="25.4" customHeight="1" spans="1:4">
      <c r="A18" s="166" t="s">
        <v>20</v>
      </c>
      <c r="B18" s="136">
        <v>361960</v>
      </c>
      <c r="C18" s="167" t="s">
        <v>21</v>
      </c>
      <c r="D18" s="168"/>
    </row>
    <row r="19" ht="25.4" customHeight="1" spans="1:4">
      <c r="A19" s="169" t="s">
        <v>22</v>
      </c>
      <c r="B19" s="116">
        <v>361960</v>
      </c>
      <c r="C19" s="138" t="s">
        <v>22</v>
      </c>
      <c r="D19" s="87"/>
    </row>
    <row r="20" ht="25.4" customHeight="1" spans="1:4">
      <c r="A20" s="169" t="s">
        <v>23</v>
      </c>
      <c r="B20" s="116"/>
      <c r="C20" s="138" t="s">
        <v>24</v>
      </c>
      <c r="D20" s="87"/>
    </row>
    <row r="21" ht="25.4" customHeight="1" spans="1:4">
      <c r="A21" s="170" t="s">
        <v>25</v>
      </c>
      <c r="B21" s="136">
        <v>18581639.91</v>
      </c>
      <c r="C21" s="137" t="s">
        <v>26</v>
      </c>
      <c r="D21" s="132">
        <v>18581639.91</v>
      </c>
    </row>
  </sheetData>
  <mergeCells count="8">
    <mergeCell ref="A2:D2"/>
    <mergeCell ref="A3:B3"/>
    <mergeCell ref="A4:B4"/>
    <mergeCell ref="C4:D4"/>
    <mergeCell ref="A5:A6"/>
    <mergeCell ref="B5:B6"/>
    <mergeCell ref="C5:C6"/>
    <mergeCell ref="D5:D6"/>
  </mergeCells>
  <pageMargins left="0.75" right="0.75" top="1" bottom="1" header="0.5" footer="0.5"/>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8"/>
  <sheetViews>
    <sheetView showZeros="0" workbookViewId="0">
      <selection activeCell="A1" sqref="A1"/>
    </sheetView>
  </sheetViews>
  <sheetFormatPr defaultColWidth="9.14166666666667" defaultRowHeight="14.25" customHeight="1" outlineLevelRow="7" outlineLevelCol="5"/>
  <cols>
    <col min="1" max="1" width="29.0333333333333" customWidth="1"/>
    <col min="2" max="2" width="28.6" customWidth="1"/>
    <col min="3" max="3" width="31.6" customWidth="1"/>
    <col min="4" max="6" width="33.45" customWidth="1"/>
  </cols>
  <sheetData>
    <row r="1" ht="15.75" customHeight="1" spans="6:6">
      <c r="F1" s="52" t="s">
        <v>406</v>
      </c>
    </row>
    <row r="2" ht="28.5" customHeight="1" spans="1:6">
      <c r="A2" s="27" t="s">
        <v>407</v>
      </c>
      <c r="B2" s="27"/>
      <c r="C2" s="27"/>
      <c r="D2" s="27"/>
      <c r="E2" s="27"/>
      <c r="F2" s="27"/>
    </row>
    <row r="3" ht="15" customHeight="1" spans="1:6">
      <c r="A3" s="97" t="str">
        <f>"单位名称："&amp;"云南省人民政府驻广东办事处"</f>
        <v>单位名称：云南省人民政府驻广东办事处</v>
      </c>
      <c r="B3" s="98"/>
      <c r="C3" s="98"/>
      <c r="D3" s="55"/>
      <c r="E3" s="55"/>
      <c r="F3" s="99" t="s">
        <v>2</v>
      </c>
    </row>
    <row r="4" ht="18.75" customHeight="1" spans="1:6">
      <c r="A4" s="9" t="s">
        <v>131</v>
      </c>
      <c r="B4" s="9" t="s">
        <v>49</v>
      </c>
      <c r="C4" s="9" t="s">
        <v>50</v>
      </c>
      <c r="D4" s="15" t="s">
        <v>408</v>
      </c>
      <c r="E4" s="59"/>
      <c r="F4" s="59"/>
    </row>
    <row r="5" ht="30" customHeight="1" spans="1:6">
      <c r="A5" s="18"/>
      <c r="B5" s="18"/>
      <c r="C5" s="18"/>
      <c r="D5" s="15" t="s">
        <v>31</v>
      </c>
      <c r="E5" s="59" t="s">
        <v>58</v>
      </c>
      <c r="F5" s="59" t="s">
        <v>59</v>
      </c>
    </row>
    <row r="6" ht="16.5" customHeight="1" spans="1:6">
      <c r="A6" s="59">
        <v>1</v>
      </c>
      <c r="B6" s="59">
        <v>2</v>
      </c>
      <c r="C6" s="59">
        <v>3</v>
      </c>
      <c r="D6" s="59">
        <v>4</v>
      </c>
      <c r="E6" s="59">
        <v>5</v>
      </c>
      <c r="F6" s="59">
        <v>6</v>
      </c>
    </row>
    <row r="7" ht="20.25" customHeight="1" spans="1:6">
      <c r="A7" s="29"/>
      <c r="B7" s="29"/>
      <c r="C7" s="29"/>
      <c r="D7" s="22"/>
      <c r="E7" s="22"/>
      <c r="F7" s="22"/>
    </row>
    <row r="8" ht="17.25" customHeight="1" spans="1:6">
      <c r="A8" s="100" t="s">
        <v>97</v>
      </c>
      <c r="B8" s="101"/>
      <c r="C8" s="101" t="s">
        <v>97</v>
      </c>
      <c r="D8" s="22"/>
      <c r="E8" s="22"/>
      <c r="F8" s="22"/>
    </row>
  </sheetData>
  <mergeCells count="6">
    <mergeCell ref="A2:F2"/>
    <mergeCell ref="D4:F4"/>
    <mergeCell ref="A8:C8"/>
    <mergeCell ref="A4:A5"/>
    <mergeCell ref="B4:B5"/>
    <mergeCell ref="C4:C5"/>
  </mergeCells>
  <pageMargins left="0.75" right="0.75" top="1" bottom="1" header="0.5" footer="0.5"/>
  <pageSetup paperSize="8"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Q27"/>
  <sheetViews>
    <sheetView showZeros="0" workbookViewId="0">
      <selection activeCell="A20" sqref="$A20:$XFD20"/>
    </sheetView>
  </sheetViews>
  <sheetFormatPr defaultColWidth="9.14166666666667" defaultRowHeight="14.25" customHeight="1"/>
  <cols>
    <col min="1" max="1" width="39.1416666666667" customWidth="1"/>
    <col min="2" max="2" width="21.7083333333333" customWidth="1"/>
    <col min="3" max="3" width="35.2833333333333" customWidth="1"/>
    <col min="4" max="4" width="7.70833333333333" customWidth="1"/>
    <col min="5" max="5" width="10.2833333333333" customWidth="1"/>
    <col min="6" max="11" width="14.7416666666667" customWidth="1"/>
    <col min="12" max="16" width="12.575" customWidth="1"/>
    <col min="17" max="17" width="10.425" customWidth="1"/>
  </cols>
  <sheetData>
    <row r="1" ht="13.5" customHeight="1" spans="15:17">
      <c r="O1" s="51"/>
      <c r="P1" s="51"/>
      <c r="Q1" s="95" t="s">
        <v>409</v>
      </c>
    </row>
    <row r="2" ht="27.75" customHeight="1" spans="1:17">
      <c r="A2" s="53" t="s">
        <v>410</v>
      </c>
      <c r="B2" s="27"/>
      <c r="C2" s="27"/>
      <c r="D2" s="27"/>
      <c r="E2" s="27"/>
      <c r="F2" s="27"/>
      <c r="G2" s="27"/>
      <c r="H2" s="27"/>
      <c r="I2" s="27"/>
      <c r="J2" s="27"/>
      <c r="K2" s="43"/>
      <c r="L2" s="27"/>
      <c r="M2" s="27"/>
      <c r="N2" s="27"/>
      <c r="O2" s="43"/>
      <c r="P2" s="43"/>
      <c r="Q2" s="27"/>
    </row>
    <row r="3" ht="18.75" customHeight="1" spans="1:17">
      <c r="A3" s="88" t="str">
        <f>"单位名称："&amp;"云南省人民政府驻广东办事处"</f>
        <v>单位名称：云南省人民政府驻广东办事处</v>
      </c>
      <c r="B3" s="6"/>
      <c r="C3" s="6"/>
      <c r="D3" s="6"/>
      <c r="E3" s="6"/>
      <c r="F3" s="6"/>
      <c r="G3" s="6"/>
      <c r="H3" s="6"/>
      <c r="I3" s="6"/>
      <c r="J3" s="6"/>
      <c r="O3" s="60"/>
      <c r="P3" s="60"/>
      <c r="Q3" s="96" t="s">
        <v>122</v>
      </c>
    </row>
    <row r="4" ht="15.75" customHeight="1" spans="1:17">
      <c r="A4" s="9" t="s">
        <v>411</v>
      </c>
      <c r="B4" s="64" t="s">
        <v>412</v>
      </c>
      <c r="C4" s="64" t="s">
        <v>413</v>
      </c>
      <c r="D4" s="64" t="s">
        <v>414</v>
      </c>
      <c r="E4" s="64" t="s">
        <v>415</v>
      </c>
      <c r="F4" s="64" t="s">
        <v>416</v>
      </c>
      <c r="G4" s="65" t="s">
        <v>138</v>
      </c>
      <c r="H4" s="65"/>
      <c r="I4" s="65"/>
      <c r="J4" s="65"/>
      <c r="K4" s="66"/>
      <c r="L4" s="65"/>
      <c r="M4" s="65"/>
      <c r="N4" s="65"/>
      <c r="O4" s="81"/>
      <c r="P4" s="66"/>
      <c r="Q4" s="82"/>
    </row>
    <row r="5" ht="17.25" customHeight="1" spans="1:17">
      <c r="A5" s="14"/>
      <c r="B5" s="67"/>
      <c r="C5" s="67"/>
      <c r="D5" s="67"/>
      <c r="E5" s="67"/>
      <c r="F5" s="67"/>
      <c r="G5" s="67" t="s">
        <v>31</v>
      </c>
      <c r="H5" s="67" t="s">
        <v>34</v>
      </c>
      <c r="I5" s="67" t="s">
        <v>417</v>
      </c>
      <c r="J5" s="67" t="s">
        <v>418</v>
      </c>
      <c r="K5" s="68" t="s">
        <v>419</v>
      </c>
      <c r="L5" s="83" t="s">
        <v>420</v>
      </c>
      <c r="M5" s="83"/>
      <c r="N5" s="83"/>
      <c r="O5" s="84"/>
      <c r="P5" s="85"/>
      <c r="Q5" s="69"/>
    </row>
    <row r="6" ht="54" customHeight="1" spans="1:17">
      <c r="A6" s="17"/>
      <c r="B6" s="69"/>
      <c r="C6" s="69"/>
      <c r="D6" s="69"/>
      <c r="E6" s="69"/>
      <c r="F6" s="69"/>
      <c r="G6" s="69"/>
      <c r="H6" s="69" t="s">
        <v>33</v>
      </c>
      <c r="I6" s="69"/>
      <c r="J6" s="69"/>
      <c r="K6" s="70"/>
      <c r="L6" s="69" t="s">
        <v>33</v>
      </c>
      <c r="M6" s="69" t="s">
        <v>44</v>
      </c>
      <c r="N6" s="69" t="s">
        <v>145</v>
      </c>
      <c r="O6" s="86" t="s">
        <v>40</v>
      </c>
      <c r="P6" s="70" t="s">
        <v>41</v>
      </c>
      <c r="Q6" s="69" t="s">
        <v>42</v>
      </c>
    </row>
    <row r="7" ht="15" customHeight="1" spans="1:17">
      <c r="A7" s="18">
        <v>1</v>
      </c>
      <c r="B7" s="89">
        <v>2</v>
      </c>
      <c r="C7" s="89">
        <v>3</v>
      </c>
      <c r="D7" s="89">
        <v>4</v>
      </c>
      <c r="E7" s="89">
        <v>5</v>
      </c>
      <c r="F7" s="89">
        <v>6</v>
      </c>
      <c r="G7" s="90">
        <v>7</v>
      </c>
      <c r="H7" s="90">
        <v>8</v>
      </c>
      <c r="I7" s="90">
        <v>9</v>
      </c>
      <c r="J7" s="90">
        <v>10</v>
      </c>
      <c r="K7" s="90">
        <v>11</v>
      </c>
      <c r="L7" s="90">
        <v>12</v>
      </c>
      <c r="M7" s="90">
        <v>13</v>
      </c>
      <c r="N7" s="90">
        <v>14</v>
      </c>
      <c r="O7" s="90">
        <v>15</v>
      </c>
      <c r="P7" s="90">
        <v>16</v>
      </c>
      <c r="Q7" s="90">
        <v>17</v>
      </c>
    </row>
    <row r="8" ht="21" customHeight="1" spans="1:17">
      <c r="A8" s="71" t="s">
        <v>46</v>
      </c>
      <c r="B8" s="72"/>
      <c r="C8" s="72"/>
      <c r="D8" s="72"/>
      <c r="E8" s="91"/>
      <c r="F8" s="22">
        <v>3798500</v>
      </c>
      <c r="G8" s="22">
        <v>3798500</v>
      </c>
      <c r="H8" s="22">
        <v>3798500</v>
      </c>
      <c r="I8" s="22"/>
      <c r="J8" s="22"/>
      <c r="K8" s="22"/>
      <c r="L8" s="22"/>
      <c r="M8" s="22"/>
      <c r="N8" s="22"/>
      <c r="O8" s="22"/>
      <c r="P8" s="22"/>
      <c r="Q8" s="22"/>
    </row>
    <row r="9" ht="21" customHeight="1" spans="1:17">
      <c r="A9" s="92" t="s">
        <v>223</v>
      </c>
      <c r="B9" s="72" t="s">
        <v>421</v>
      </c>
      <c r="C9" s="72" t="s">
        <v>422</v>
      </c>
      <c r="D9" s="93" t="s">
        <v>423</v>
      </c>
      <c r="E9" s="94">
        <v>1</v>
      </c>
      <c r="F9" s="22">
        <v>187500</v>
      </c>
      <c r="G9" s="22">
        <v>187500</v>
      </c>
      <c r="H9" s="22">
        <v>187500</v>
      </c>
      <c r="I9" s="22"/>
      <c r="J9" s="22"/>
      <c r="K9" s="22"/>
      <c r="L9" s="22"/>
      <c r="M9" s="22"/>
      <c r="N9" s="22"/>
      <c r="O9" s="22"/>
      <c r="P9" s="22"/>
      <c r="Q9" s="22"/>
    </row>
    <row r="10" ht="21" customHeight="1" spans="1:17">
      <c r="A10" s="92" t="s">
        <v>223</v>
      </c>
      <c r="B10" s="72" t="s">
        <v>424</v>
      </c>
      <c r="C10" s="72" t="s">
        <v>425</v>
      </c>
      <c r="D10" s="93" t="s">
        <v>426</v>
      </c>
      <c r="E10" s="94">
        <v>9</v>
      </c>
      <c r="F10" s="22">
        <v>9000</v>
      </c>
      <c r="G10" s="22">
        <v>9000</v>
      </c>
      <c r="H10" s="22">
        <v>9000</v>
      </c>
      <c r="I10" s="22"/>
      <c r="J10" s="22"/>
      <c r="K10" s="22"/>
      <c r="L10" s="22"/>
      <c r="M10" s="22"/>
      <c r="N10" s="22"/>
      <c r="O10" s="22"/>
      <c r="P10" s="22"/>
      <c r="Q10" s="22"/>
    </row>
    <row r="11" ht="21" customHeight="1" spans="1:17">
      <c r="A11" s="92" t="s">
        <v>223</v>
      </c>
      <c r="B11" s="72" t="s">
        <v>427</v>
      </c>
      <c r="C11" s="72" t="s">
        <v>425</v>
      </c>
      <c r="D11" s="93" t="s">
        <v>426</v>
      </c>
      <c r="E11" s="94">
        <v>10</v>
      </c>
      <c r="F11" s="22">
        <v>10000</v>
      </c>
      <c r="G11" s="22">
        <v>10000</v>
      </c>
      <c r="H11" s="22">
        <v>10000</v>
      </c>
      <c r="I11" s="22"/>
      <c r="J11" s="22"/>
      <c r="K11" s="22"/>
      <c r="L11" s="22"/>
      <c r="M11" s="22"/>
      <c r="N11" s="22"/>
      <c r="O11" s="22"/>
      <c r="P11" s="22"/>
      <c r="Q11" s="22"/>
    </row>
    <row r="12" ht="21" customHeight="1" spans="1:17">
      <c r="A12" s="92" t="s">
        <v>223</v>
      </c>
      <c r="B12" s="72" t="s">
        <v>428</v>
      </c>
      <c r="C12" s="72" t="s">
        <v>429</v>
      </c>
      <c r="D12" s="93" t="s">
        <v>268</v>
      </c>
      <c r="E12" s="94">
        <v>12</v>
      </c>
      <c r="F12" s="22">
        <v>18000</v>
      </c>
      <c r="G12" s="22">
        <v>18000</v>
      </c>
      <c r="H12" s="22">
        <v>18000</v>
      </c>
      <c r="I12" s="22"/>
      <c r="J12" s="22"/>
      <c r="K12" s="22"/>
      <c r="L12" s="22"/>
      <c r="M12" s="22"/>
      <c r="N12" s="22"/>
      <c r="O12" s="22"/>
      <c r="P12" s="22"/>
      <c r="Q12" s="22"/>
    </row>
    <row r="13" ht="42" customHeight="1" spans="1:17">
      <c r="A13" s="92" t="s">
        <v>223</v>
      </c>
      <c r="B13" s="72" t="s">
        <v>430</v>
      </c>
      <c r="C13" s="72" t="s">
        <v>431</v>
      </c>
      <c r="D13" s="93" t="s">
        <v>432</v>
      </c>
      <c r="E13" s="94">
        <v>20</v>
      </c>
      <c r="F13" s="22">
        <v>80000</v>
      </c>
      <c r="G13" s="22">
        <v>80000</v>
      </c>
      <c r="H13" s="22">
        <v>80000</v>
      </c>
      <c r="I13" s="22"/>
      <c r="J13" s="22"/>
      <c r="K13" s="22"/>
      <c r="L13" s="22"/>
      <c r="M13" s="22"/>
      <c r="N13" s="22"/>
      <c r="O13" s="22"/>
      <c r="P13" s="22"/>
      <c r="Q13" s="22"/>
    </row>
    <row r="14" ht="21" customHeight="1" spans="1:17">
      <c r="A14" s="92" t="s">
        <v>223</v>
      </c>
      <c r="B14" s="72" t="s">
        <v>433</v>
      </c>
      <c r="C14" s="72" t="s">
        <v>434</v>
      </c>
      <c r="D14" s="93" t="s">
        <v>435</v>
      </c>
      <c r="E14" s="94">
        <v>35</v>
      </c>
      <c r="F14" s="22">
        <v>28000</v>
      </c>
      <c r="G14" s="22">
        <v>28000</v>
      </c>
      <c r="H14" s="22">
        <v>28000</v>
      </c>
      <c r="I14" s="22"/>
      <c r="J14" s="22"/>
      <c r="K14" s="22"/>
      <c r="L14" s="22"/>
      <c r="M14" s="22"/>
      <c r="N14" s="22"/>
      <c r="O14" s="22"/>
      <c r="P14" s="22"/>
      <c r="Q14" s="22"/>
    </row>
    <row r="15" ht="21" customHeight="1" spans="1:17">
      <c r="A15" s="92" t="s">
        <v>223</v>
      </c>
      <c r="B15" s="72" t="s">
        <v>436</v>
      </c>
      <c r="C15" s="72" t="s">
        <v>437</v>
      </c>
      <c r="D15" s="93" t="s">
        <v>438</v>
      </c>
      <c r="E15" s="94">
        <v>50</v>
      </c>
      <c r="F15" s="22">
        <v>60000</v>
      </c>
      <c r="G15" s="22">
        <v>60000</v>
      </c>
      <c r="H15" s="22">
        <v>60000</v>
      </c>
      <c r="I15" s="22"/>
      <c r="J15" s="22"/>
      <c r="K15" s="22"/>
      <c r="L15" s="22"/>
      <c r="M15" s="22"/>
      <c r="N15" s="22"/>
      <c r="O15" s="22"/>
      <c r="P15" s="22"/>
      <c r="Q15" s="22"/>
    </row>
    <row r="16" ht="21" customHeight="1" spans="1:17">
      <c r="A16" s="92" t="s">
        <v>223</v>
      </c>
      <c r="B16" s="72" t="s">
        <v>427</v>
      </c>
      <c r="C16" s="72" t="s">
        <v>439</v>
      </c>
      <c r="D16" s="93" t="s">
        <v>426</v>
      </c>
      <c r="E16" s="94">
        <v>10</v>
      </c>
      <c r="F16" s="22">
        <v>50000</v>
      </c>
      <c r="G16" s="22">
        <v>50000</v>
      </c>
      <c r="H16" s="22">
        <v>50000</v>
      </c>
      <c r="I16" s="22"/>
      <c r="J16" s="22"/>
      <c r="K16" s="22"/>
      <c r="L16" s="22"/>
      <c r="M16" s="22"/>
      <c r="N16" s="22"/>
      <c r="O16" s="22"/>
      <c r="P16" s="22"/>
      <c r="Q16" s="22"/>
    </row>
    <row r="17" ht="21" customHeight="1" spans="1:17">
      <c r="A17" s="92" t="s">
        <v>223</v>
      </c>
      <c r="B17" s="72" t="s">
        <v>427</v>
      </c>
      <c r="C17" s="72" t="s">
        <v>440</v>
      </c>
      <c r="D17" s="93" t="s">
        <v>441</v>
      </c>
      <c r="E17" s="94">
        <v>10</v>
      </c>
      <c r="F17" s="22">
        <v>60000</v>
      </c>
      <c r="G17" s="22">
        <v>60000</v>
      </c>
      <c r="H17" s="22">
        <v>60000</v>
      </c>
      <c r="I17" s="22"/>
      <c r="J17" s="22"/>
      <c r="K17" s="22"/>
      <c r="L17" s="22"/>
      <c r="M17" s="22"/>
      <c r="N17" s="22"/>
      <c r="O17" s="22"/>
      <c r="P17" s="22"/>
      <c r="Q17" s="22"/>
    </row>
    <row r="18" ht="21" customHeight="1" spans="1:17">
      <c r="A18" s="92" t="s">
        <v>223</v>
      </c>
      <c r="B18" s="72" t="s">
        <v>427</v>
      </c>
      <c r="C18" s="72" t="s">
        <v>442</v>
      </c>
      <c r="D18" s="93" t="s">
        <v>441</v>
      </c>
      <c r="E18" s="94">
        <v>10</v>
      </c>
      <c r="F18" s="22">
        <v>60000</v>
      </c>
      <c r="G18" s="22">
        <v>60000</v>
      </c>
      <c r="H18" s="22">
        <v>60000</v>
      </c>
      <c r="I18" s="22"/>
      <c r="J18" s="22"/>
      <c r="K18" s="22"/>
      <c r="L18" s="22"/>
      <c r="M18" s="22"/>
      <c r="N18" s="22"/>
      <c r="O18" s="22"/>
      <c r="P18" s="22"/>
      <c r="Q18" s="22"/>
    </row>
    <row r="19" ht="44" customHeight="1" spans="1:17">
      <c r="A19" s="92" t="s">
        <v>223</v>
      </c>
      <c r="B19" s="72" t="s">
        <v>443</v>
      </c>
      <c r="C19" s="72" t="s">
        <v>444</v>
      </c>
      <c r="D19" s="93" t="s">
        <v>312</v>
      </c>
      <c r="E19" s="94">
        <v>6</v>
      </c>
      <c r="F19" s="22">
        <v>1878000</v>
      </c>
      <c r="G19" s="22">
        <v>1878000</v>
      </c>
      <c r="H19" s="22">
        <v>1878000</v>
      </c>
      <c r="I19" s="22"/>
      <c r="J19" s="22"/>
      <c r="K19" s="22"/>
      <c r="L19" s="22"/>
      <c r="M19" s="22"/>
      <c r="N19" s="22"/>
      <c r="O19" s="22"/>
      <c r="P19" s="22"/>
      <c r="Q19" s="22"/>
    </row>
    <row r="20" ht="39" customHeight="1" spans="1:17">
      <c r="A20" s="92" t="s">
        <v>223</v>
      </c>
      <c r="B20" s="72" t="s">
        <v>445</v>
      </c>
      <c r="C20" s="72" t="s">
        <v>446</v>
      </c>
      <c r="D20" s="93" t="s">
        <v>423</v>
      </c>
      <c r="E20" s="94">
        <v>1</v>
      </c>
      <c r="F20" s="22">
        <v>500000</v>
      </c>
      <c r="G20" s="22">
        <v>500000</v>
      </c>
      <c r="H20" s="22">
        <v>500000</v>
      </c>
      <c r="I20" s="22"/>
      <c r="J20" s="22"/>
      <c r="K20" s="22"/>
      <c r="L20" s="22"/>
      <c r="M20" s="22"/>
      <c r="N20" s="22"/>
      <c r="O20" s="22"/>
      <c r="P20" s="22"/>
      <c r="Q20" s="22"/>
    </row>
    <row r="21" ht="21" customHeight="1" spans="1:17">
      <c r="A21" s="92" t="s">
        <v>223</v>
      </c>
      <c r="B21" s="72" t="s">
        <v>447</v>
      </c>
      <c r="C21" s="72" t="s">
        <v>448</v>
      </c>
      <c r="D21" s="93" t="s">
        <v>449</v>
      </c>
      <c r="E21" s="94">
        <v>1</v>
      </c>
      <c r="F21" s="22">
        <v>6000</v>
      </c>
      <c r="G21" s="22">
        <v>6000</v>
      </c>
      <c r="H21" s="22">
        <v>6000</v>
      </c>
      <c r="I21" s="22"/>
      <c r="J21" s="22"/>
      <c r="K21" s="22"/>
      <c r="L21" s="22"/>
      <c r="M21" s="22"/>
      <c r="N21" s="22"/>
      <c r="O21" s="22"/>
      <c r="P21" s="22"/>
      <c r="Q21" s="22"/>
    </row>
    <row r="22" ht="21" customHeight="1" spans="1:17">
      <c r="A22" s="92" t="s">
        <v>180</v>
      </c>
      <c r="B22" s="72" t="s">
        <v>450</v>
      </c>
      <c r="C22" s="72" t="s">
        <v>451</v>
      </c>
      <c r="D22" s="93" t="s">
        <v>449</v>
      </c>
      <c r="E22" s="94">
        <v>1</v>
      </c>
      <c r="F22" s="22">
        <v>4000</v>
      </c>
      <c r="G22" s="22">
        <v>4000</v>
      </c>
      <c r="H22" s="22">
        <v>4000</v>
      </c>
      <c r="I22" s="22"/>
      <c r="J22" s="22"/>
      <c r="K22" s="22"/>
      <c r="L22" s="22"/>
      <c r="M22" s="22"/>
      <c r="N22" s="22"/>
      <c r="O22" s="22"/>
      <c r="P22" s="22"/>
      <c r="Q22" s="22"/>
    </row>
    <row r="23" ht="21" customHeight="1" spans="1:17">
      <c r="A23" s="92" t="s">
        <v>180</v>
      </c>
      <c r="B23" s="72" t="s">
        <v>452</v>
      </c>
      <c r="C23" s="72" t="s">
        <v>453</v>
      </c>
      <c r="D23" s="93" t="s">
        <v>454</v>
      </c>
      <c r="E23" s="94">
        <v>100</v>
      </c>
      <c r="F23" s="22">
        <v>20000</v>
      </c>
      <c r="G23" s="22">
        <v>20000</v>
      </c>
      <c r="H23" s="22">
        <v>20000</v>
      </c>
      <c r="I23" s="22"/>
      <c r="J23" s="22"/>
      <c r="K23" s="22"/>
      <c r="L23" s="22"/>
      <c r="M23" s="22"/>
      <c r="N23" s="22"/>
      <c r="O23" s="22"/>
      <c r="P23" s="22"/>
      <c r="Q23" s="22"/>
    </row>
    <row r="24" ht="21" customHeight="1" spans="1:17">
      <c r="A24" s="92" t="s">
        <v>180</v>
      </c>
      <c r="B24" s="72" t="s">
        <v>455</v>
      </c>
      <c r="C24" s="72" t="s">
        <v>456</v>
      </c>
      <c r="D24" s="93" t="s">
        <v>268</v>
      </c>
      <c r="E24" s="94">
        <v>2</v>
      </c>
      <c r="F24" s="22">
        <v>2000</v>
      </c>
      <c r="G24" s="22">
        <v>2000</v>
      </c>
      <c r="H24" s="22">
        <v>2000</v>
      </c>
      <c r="I24" s="22"/>
      <c r="J24" s="22"/>
      <c r="K24" s="22"/>
      <c r="L24" s="22"/>
      <c r="M24" s="22"/>
      <c r="N24" s="22"/>
      <c r="O24" s="22"/>
      <c r="P24" s="22"/>
      <c r="Q24" s="22"/>
    </row>
    <row r="25" ht="21" customHeight="1" spans="1:17">
      <c r="A25" s="92" t="s">
        <v>180</v>
      </c>
      <c r="B25" s="72" t="s">
        <v>457</v>
      </c>
      <c r="C25" s="72" t="s">
        <v>448</v>
      </c>
      <c r="D25" s="93" t="s">
        <v>449</v>
      </c>
      <c r="E25" s="94">
        <v>1</v>
      </c>
      <c r="F25" s="22">
        <v>6000</v>
      </c>
      <c r="G25" s="22">
        <v>6000</v>
      </c>
      <c r="H25" s="22">
        <v>6000</v>
      </c>
      <c r="I25" s="22"/>
      <c r="J25" s="22"/>
      <c r="K25" s="22"/>
      <c r="L25" s="22"/>
      <c r="M25" s="22"/>
      <c r="N25" s="22"/>
      <c r="O25" s="22"/>
      <c r="P25" s="22"/>
      <c r="Q25" s="22"/>
    </row>
    <row r="26" ht="21" customHeight="1" spans="1:17">
      <c r="A26" s="92" t="s">
        <v>235</v>
      </c>
      <c r="B26" s="72" t="s">
        <v>458</v>
      </c>
      <c r="C26" s="72" t="s">
        <v>459</v>
      </c>
      <c r="D26" s="93" t="s">
        <v>423</v>
      </c>
      <c r="E26" s="94">
        <v>1</v>
      </c>
      <c r="F26" s="22">
        <v>820000</v>
      </c>
      <c r="G26" s="22">
        <v>820000</v>
      </c>
      <c r="H26" s="22">
        <v>820000</v>
      </c>
      <c r="I26" s="22"/>
      <c r="J26" s="22"/>
      <c r="K26" s="22"/>
      <c r="L26" s="22"/>
      <c r="M26" s="22"/>
      <c r="N26" s="22"/>
      <c r="O26" s="22"/>
      <c r="P26" s="22"/>
      <c r="Q26" s="22"/>
    </row>
    <row r="27" ht="21" customHeight="1" spans="1:17">
      <c r="A27" s="74" t="s">
        <v>97</v>
      </c>
      <c r="B27" s="75"/>
      <c r="C27" s="75"/>
      <c r="D27" s="75"/>
      <c r="E27" s="91"/>
      <c r="F27" s="22">
        <v>3798500</v>
      </c>
      <c r="G27" s="22">
        <v>3798500</v>
      </c>
      <c r="H27" s="22">
        <v>3798500</v>
      </c>
      <c r="I27" s="22"/>
      <c r="J27" s="22"/>
      <c r="K27" s="22"/>
      <c r="L27" s="22"/>
      <c r="M27" s="22"/>
      <c r="N27" s="22"/>
      <c r="O27" s="22"/>
      <c r="P27" s="22"/>
      <c r="Q27" s="22"/>
    </row>
  </sheetData>
  <mergeCells count="16">
    <mergeCell ref="A2:Q2"/>
    <mergeCell ref="A3:F3"/>
    <mergeCell ref="G4:Q4"/>
    <mergeCell ref="L5:Q5"/>
    <mergeCell ref="A27:E27"/>
    <mergeCell ref="A4:A6"/>
    <mergeCell ref="B4:B6"/>
    <mergeCell ref="C4:C6"/>
    <mergeCell ref="D4:D6"/>
    <mergeCell ref="E4:E6"/>
    <mergeCell ref="F4:F6"/>
    <mergeCell ref="G5:G6"/>
    <mergeCell ref="H5:H6"/>
    <mergeCell ref="I5:I6"/>
    <mergeCell ref="J5:J6"/>
    <mergeCell ref="K5:K6"/>
  </mergeCells>
  <pageMargins left="0.75" right="0.75" top="1" bottom="1" header="0.5" footer="0.5"/>
  <pageSetup paperSize="8" scale="7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N10"/>
  <sheetViews>
    <sheetView showZeros="0" workbookViewId="0">
      <selection activeCell="A1" sqref="A1 A1 A1 A1 A1 A1 A1 A1 A1 A1 A1 A1 A1 A1"/>
    </sheetView>
  </sheetViews>
  <sheetFormatPr defaultColWidth="9.14166666666667" defaultRowHeight="14.25" customHeight="1"/>
  <cols>
    <col min="1" max="1" width="31.425" customWidth="1"/>
    <col min="2" max="2" width="21.7083333333333" customWidth="1"/>
    <col min="3" max="3" width="26.7083333333333" customWidth="1"/>
    <col min="4" max="14" width="16.6" customWidth="1"/>
  </cols>
  <sheetData>
    <row r="1" ht="13.5" customHeight="1" spans="1:14">
      <c r="A1" s="57"/>
      <c r="B1" s="57"/>
      <c r="C1" s="57"/>
      <c r="D1" s="57"/>
      <c r="E1" s="57"/>
      <c r="F1" s="57"/>
      <c r="G1" s="57"/>
      <c r="H1" s="61"/>
      <c r="I1" s="57"/>
      <c r="J1" s="57"/>
      <c r="K1" s="57"/>
      <c r="L1" s="51"/>
      <c r="M1" s="77"/>
      <c r="N1" s="78" t="s">
        <v>460</v>
      </c>
    </row>
    <row r="2" ht="27.75" customHeight="1" spans="1:14">
      <c r="A2" s="53" t="s">
        <v>461</v>
      </c>
      <c r="B2" s="62"/>
      <c r="C2" s="62"/>
      <c r="D2" s="62"/>
      <c r="E2" s="62"/>
      <c r="F2" s="62"/>
      <c r="G2" s="62"/>
      <c r="H2" s="63"/>
      <c r="I2" s="62"/>
      <c r="J2" s="62"/>
      <c r="K2" s="62"/>
      <c r="L2" s="43"/>
      <c r="M2" s="63"/>
      <c r="N2" s="62"/>
    </row>
    <row r="3" ht="18.75" customHeight="1" spans="1:14">
      <c r="A3" s="54" t="str">
        <f>"单位名称："&amp;"云南省人民政府驻广东办事处"</f>
        <v>单位名称：云南省人民政府驻广东办事处</v>
      </c>
      <c r="B3" s="55"/>
      <c r="C3" s="55"/>
      <c r="D3" s="55"/>
      <c r="E3" s="55"/>
      <c r="F3" s="55"/>
      <c r="G3" s="55"/>
      <c r="H3" s="61"/>
      <c r="I3" s="57"/>
      <c r="J3" s="57"/>
      <c r="K3" s="57"/>
      <c r="L3" s="60"/>
      <c r="M3" s="79"/>
      <c r="N3" s="80" t="s">
        <v>122</v>
      </c>
    </row>
    <row r="4" ht="15.75" customHeight="1" spans="1:14">
      <c r="A4" s="9" t="s">
        <v>411</v>
      </c>
      <c r="B4" s="64" t="s">
        <v>462</v>
      </c>
      <c r="C4" s="64" t="s">
        <v>463</v>
      </c>
      <c r="D4" s="65" t="s">
        <v>138</v>
      </c>
      <c r="E4" s="65"/>
      <c r="F4" s="65"/>
      <c r="G4" s="65"/>
      <c r="H4" s="66"/>
      <c r="I4" s="65"/>
      <c r="J4" s="65"/>
      <c r="K4" s="65"/>
      <c r="L4" s="81"/>
      <c r="M4" s="66"/>
      <c r="N4" s="82"/>
    </row>
    <row r="5" ht="17.25" customHeight="1" spans="1:14">
      <c r="A5" s="14"/>
      <c r="B5" s="67"/>
      <c r="C5" s="67"/>
      <c r="D5" s="67" t="s">
        <v>31</v>
      </c>
      <c r="E5" s="67" t="s">
        <v>34</v>
      </c>
      <c r="F5" s="67" t="s">
        <v>417</v>
      </c>
      <c r="G5" s="67" t="s">
        <v>418</v>
      </c>
      <c r="H5" s="68" t="s">
        <v>419</v>
      </c>
      <c r="I5" s="83" t="s">
        <v>420</v>
      </c>
      <c r="J5" s="83"/>
      <c r="K5" s="83"/>
      <c r="L5" s="84"/>
      <c r="M5" s="85"/>
      <c r="N5" s="69"/>
    </row>
    <row r="6" ht="54" customHeight="1" spans="1:14">
      <c r="A6" s="17"/>
      <c r="B6" s="69"/>
      <c r="C6" s="69"/>
      <c r="D6" s="69"/>
      <c r="E6" s="69"/>
      <c r="F6" s="69"/>
      <c r="G6" s="69"/>
      <c r="H6" s="70"/>
      <c r="I6" s="69" t="s">
        <v>33</v>
      </c>
      <c r="J6" s="69" t="s">
        <v>44</v>
      </c>
      <c r="K6" s="69" t="s">
        <v>145</v>
      </c>
      <c r="L6" s="86" t="s">
        <v>40</v>
      </c>
      <c r="M6" s="70" t="s">
        <v>41</v>
      </c>
      <c r="N6" s="69" t="s">
        <v>42</v>
      </c>
    </row>
    <row r="7" ht="15" customHeight="1" spans="1:14">
      <c r="A7" s="17">
        <v>1</v>
      </c>
      <c r="B7" s="69">
        <v>2</v>
      </c>
      <c r="C7" s="69">
        <v>3</v>
      </c>
      <c r="D7" s="70">
        <v>4</v>
      </c>
      <c r="E7" s="70">
        <v>5</v>
      </c>
      <c r="F7" s="70">
        <v>6</v>
      </c>
      <c r="G7" s="70">
        <v>7</v>
      </c>
      <c r="H7" s="70">
        <v>8</v>
      </c>
      <c r="I7" s="70">
        <v>9</v>
      </c>
      <c r="J7" s="70">
        <v>10</v>
      </c>
      <c r="K7" s="70">
        <v>11</v>
      </c>
      <c r="L7" s="70">
        <v>12</v>
      </c>
      <c r="M7" s="70">
        <v>13</v>
      </c>
      <c r="N7" s="70">
        <v>14</v>
      </c>
    </row>
    <row r="8" ht="21" customHeight="1" spans="1:14">
      <c r="A8" s="71"/>
      <c r="B8" s="72"/>
      <c r="C8" s="72"/>
      <c r="D8" s="73"/>
      <c r="E8" s="73"/>
      <c r="F8" s="73"/>
      <c r="G8" s="73"/>
      <c r="H8" s="73"/>
      <c r="I8" s="73"/>
      <c r="J8" s="73"/>
      <c r="K8" s="73"/>
      <c r="L8" s="87"/>
      <c r="M8" s="73"/>
      <c r="N8" s="73"/>
    </row>
    <row r="9" ht="21" customHeight="1" spans="1:14">
      <c r="A9" s="71"/>
      <c r="B9" s="72"/>
      <c r="C9" s="72"/>
      <c r="D9" s="73"/>
      <c r="E9" s="73"/>
      <c r="F9" s="73"/>
      <c r="G9" s="73"/>
      <c r="H9" s="73"/>
      <c r="I9" s="73"/>
      <c r="J9" s="73"/>
      <c r="K9" s="73"/>
      <c r="L9" s="87"/>
      <c r="M9" s="73"/>
      <c r="N9" s="73"/>
    </row>
    <row r="10" ht="21" customHeight="1" spans="1:14">
      <c r="A10" s="74" t="s">
        <v>97</v>
      </c>
      <c r="B10" s="75"/>
      <c r="C10" s="76"/>
      <c r="D10" s="73"/>
      <c r="E10" s="73"/>
      <c r="F10" s="73"/>
      <c r="G10" s="73"/>
      <c r="H10" s="73"/>
      <c r="I10" s="73"/>
      <c r="J10" s="73"/>
      <c r="K10" s="73"/>
      <c r="L10" s="87"/>
      <c r="M10" s="73"/>
      <c r="N10" s="73"/>
    </row>
  </sheetData>
  <mergeCells count="13">
    <mergeCell ref="A2:N2"/>
    <mergeCell ref="A3:C3"/>
    <mergeCell ref="D4:N4"/>
    <mergeCell ref="I5:N5"/>
    <mergeCell ref="A10:C10"/>
    <mergeCell ref="A4:A6"/>
    <mergeCell ref="B4:B6"/>
    <mergeCell ref="C4:C6"/>
    <mergeCell ref="D5:D6"/>
    <mergeCell ref="E5:E6"/>
    <mergeCell ref="F5:F6"/>
    <mergeCell ref="G5:G6"/>
    <mergeCell ref="H5:H6"/>
  </mergeCells>
  <pageMargins left="0.75" right="0.75" top="1" bottom="1" header="0.5" footer="0.5"/>
  <pageSetup paperSize="8" scale="74"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W8"/>
  <sheetViews>
    <sheetView showZeros="0" workbookViewId="0">
      <selection activeCell="A1" sqref="A1"/>
    </sheetView>
  </sheetViews>
  <sheetFormatPr defaultColWidth="9.14166666666667" defaultRowHeight="14.25" customHeight="1" outlineLevelRow="7"/>
  <cols>
    <col min="1" max="1" width="42.0333333333333" customWidth="1"/>
    <col min="2" max="15" width="17.175" customWidth="1"/>
    <col min="16" max="23" width="17.0333333333333" customWidth="1"/>
  </cols>
  <sheetData>
    <row r="1" ht="13.5" customHeight="1" spans="4:23">
      <c r="D1" s="52"/>
      <c r="W1" s="51" t="s">
        <v>464</v>
      </c>
    </row>
    <row r="2" ht="27.75" customHeight="1" spans="1:23">
      <c r="A2" s="53" t="s">
        <v>465</v>
      </c>
      <c r="B2" s="27"/>
      <c r="C2" s="27"/>
      <c r="D2" s="27"/>
      <c r="E2" s="27"/>
      <c r="F2" s="27"/>
      <c r="G2" s="27"/>
      <c r="H2" s="27"/>
      <c r="I2" s="27"/>
      <c r="J2" s="27"/>
      <c r="K2" s="27"/>
      <c r="L2" s="27"/>
      <c r="M2" s="27"/>
      <c r="N2" s="27"/>
      <c r="O2" s="27"/>
      <c r="P2" s="27"/>
      <c r="Q2" s="27"/>
      <c r="R2" s="27"/>
      <c r="S2" s="27"/>
      <c r="T2" s="27"/>
      <c r="U2" s="27"/>
      <c r="V2" s="27"/>
      <c r="W2" s="27"/>
    </row>
    <row r="3" ht="18" customHeight="1" spans="1:23">
      <c r="A3" s="54" t="str">
        <f>"单位名称："&amp;"云南省人民政府驻广东办事处"</f>
        <v>单位名称：云南省人民政府驻广东办事处</v>
      </c>
      <c r="B3" s="55"/>
      <c r="C3" s="55"/>
      <c r="D3" s="56"/>
      <c r="E3" s="57"/>
      <c r="F3" s="57"/>
      <c r="G3" s="57"/>
      <c r="H3" s="57"/>
      <c r="I3" s="57"/>
      <c r="W3" s="60" t="s">
        <v>122</v>
      </c>
    </row>
    <row r="4" ht="19.5" customHeight="1" spans="1:23">
      <c r="A4" s="15" t="s">
        <v>466</v>
      </c>
      <c r="B4" s="10" t="s">
        <v>138</v>
      </c>
      <c r="C4" s="11"/>
      <c r="D4" s="11"/>
      <c r="E4" s="10" t="s">
        <v>467</v>
      </c>
      <c r="F4" s="11"/>
      <c r="G4" s="11"/>
      <c r="H4" s="11"/>
      <c r="I4" s="11"/>
      <c r="J4" s="11"/>
      <c r="K4" s="11"/>
      <c r="L4" s="11"/>
      <c r="M4" s="11"/>
      <c r="N4" s="11"/>
      <c r="O4" s="11"/>
      <c r="P4" s="11"/>
      <c r="Q4" s="11"/>
      <c r="R4" s="11"/>
      <c r="S4" s="11"/>
      <c r="T4" s="11"/>
      <c r="U4" s="11"/>
      <c r="V4" s="11"/>
      <c r="W4" s="11"/>
    </row>
    <row r="5" ht="40.5" customHeight="1" spans="1:23">
      <c r="A5" s="18"/>
      <c r="B5" s="28" t="s">
        <v>31</v>
      </c>
      <c r="C5" s="9" t="s">
        <v>34</v>
      </c>
      <c r="D5" s="58" t="s">
        <v>468</v>
      </c>
      <c r="E5" s="59" t="s">
        <v>469</v>
      </c>
      <c r="F5" s="59" t="s">
        <v>470</v>
      </c>
      <c r="G5" s="59" t="s">
        <v>471</v>
      </c>
      <c r="H5" s="59" t="s">
        <v>472</v>
      </c>
      <c r="I5" s="59" t="s">
        <v>473</v>
      </c>
      <c r="J5" s="59" t="s">
        <v>474</v>
      </c>
      <c r="K5" s="59" t="s">
        <v>475</v>
      </c>
      <c r="L5" s="59" t="s">
        <v>476</v>
      </c>
      <c r="M5" s="59" t="s">
        <v>477</v>
      </c>
      <c r="N5" s="59" t="s">
        <v>478</v>
      </c>
      <c r="O5" s="59" t="s">
        <v>479</v>
      </c>
      <c r="P5" s="59" t="s">
        <v>480</v>
      </c>
      <c r="Q5" s="59" t="s">
        <v>481</v>
      </c>
      <c r="R5" s="59" t="s">
        <v>482</v>
      </c>
      <c r="S5" s="59" t="s">
        <v>483</v>
      </c>
      <c r="T5" s="59" t="s">
        <v>484</v>
      </c>
      <c r="U5" s="59" t="s">
        <v>485</v>
      </c>
      <c r="V5" s="59" t="s">
        <v>486</v>
      </c>
      <c r="W5" s="59" t="s">
        <v>487</v>
      </c>
    </row>
    <row r="6" ht="19.5" customHeight="1" spans="1:23">
      <c r="A6" s="59">
        <v>1</v>
      </c>
      <c r="B6" s="59">
        <v>2</v>
      </c>
      <c r="C6" s="59">
        <v>3</v>
      </c>
      <c r="D6" s="10">
        <v>4</v>
      </c>
      <c r="E6" s="59">
        <v>5</v>
      </c>
      <c r="F6" s="59">
        <v>6</v>
      </c>
      <c r="G6" s="59">
        <v>7</v>
      </c>
      <c r="H6" s="10">
        <v>8</v>
      </c>
      <c r="I6" s="59">
        <v>9</v>
      </c>
      <c r="J6" s="59">
        <v>10</v>
      </c>
      <c r="K6" s="59">
        <v>11</v>
      </c>
      <c r="L6" s="10">
        <v>12</v>
      </c>
      <c r="M6" s="59">
        <v>13</v>
      </c>
      <c r="N6" s="59">
        <v>14</v>
      </c>
      <c r="O6" s="59">
        <v>15</v>
      </c>
      <c r="P6" s="10">
        <v>16</v>
      </c>
      <c r="Q6" s="59">
        <v>17</v>
      </c>
      <c r="R6" s="59">
        <v>18</v>
      </c>
      <c r="S6" s="59">
        <v>19</v>
      </c>
      <c r="T6" s="10">
        <v>20</v>
      </c>
      <c r="U6" s="10">
        <v>21</v>
      </c>
      <c r="V6" s="10">
        <v>22</v>
      </c>
      <c r="W6" s="59">
        <v>23</v>
      </c>
    </row>
    <row r="7" ht="28.4" customHeight="1" spans="1:23">
      <c r="A7" s="29"/>
      <c r="B7" s="22"/>
      <c r="C7" s="22"/>
      <c r="D7" s="22"/>
      <c r="E7" s="22"/>
      <c r="F7" s="22"/>
      <c r="G7" s="22"/>
      <c r="H7" s="22"/>
      <c r="I7" s="22"/>
      <c r="J7" s="22"/>
      <c r="K7" s="22"/>
      <c r="L7" s="22"/>
      <c r="M7" s="22"/>
      <c r="N7" s="22"/>
      <c r="O7" s="22"/>
      <c r="P7" s="22"/>
      <c r="Q7" s="22"/>
      <c r="R7" s="22"/>
      <c r="S7" s="22"/>
      <c r="T7" s="22"/>
      <c r="U7" s="22"/>
      <c r="V7" s="22"/>
      <c r="W7" s="22"/>
    </row>
    <row r="8" ht="29.9" customHeight="1" spans="1:23">
      <c r="A8" s="29"/>
      <c r="B8" s="22"/>
      <c r="C8" s="22"/>
      <c r="D8" s="22"/>
      <c r="E8" s="22"/>
      <c r="F8" s="22"/>
      <c r="G8" s="22"/>
      <c r="H8" s="22"/>
      <c r="I8" s="22"/>
      <c r="J8" s="22"/>
      <c r="K8" s="22"/>
      <c r="L8" s="22"/>
      <c r="M8" s="22"/>
      <c r="N8" s="22"/>
      <c r="O8" s="22"/>
      <c r="P8" s="22"/>
      <c r="Q8" s="22"/>
      <c r="R8" s="22"/>
      <c r="S8" s="22"/>
      <c r="T8" s="22"/>
      <c r="U8" s="22"/>
      <c r="V8" s="22"/>
      <c r="W8" s="22"/>
    </row>
  </sheetData>
  <mergeCells count="5">
    <mergeCell ref="A2:W2"/>
    <mergeCell ref="A3:I3"/>
    <mergeCell ref="B4:D4"/>
    <mergeCell ref="E4:W4"/>
    <mergeCell ref="A4:A5"/>
  </mergeCells>
  <pageMargins left="0.75" right="0.75" top="1" bottom="1" header="0.5" footer="0.5"/>
  <pageSetup paperSize="8" scale="46"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7"/>
  <sheetViews>
    <sheetView showZeros="0" workbookViewId="0">
      <selection activeCell="A1" sqref="A1 A1 A1 A1 A1 A1 A1 A1 A1 A1"/>
    </sheetView>
  </sheetViews>
  <sheetFormatPr defaultColWidth="9.14166666666667" defaultRowHeight="12" customHeight="1" outlineLevelRow="6"/>
  <cols>
    <col min="1" max="1" width="34.2833333333333" customWidth="1"/>
    <col min="2" max="2" width="29" customWidth="1"/>
    <col min="3" max="3" width="16.3166666666667" customWidth="1"/>
    <col min="4" max="4" width="15.6" customWidth="1"/>
    <col min="5" max="5" width="23.575" customWidth="1"/>
    <col min="6" max="6" width="11.2833333333333" customWidth="1"/>
    <col min="7" max="7" width="14.8833333333333" customWidth="1"/>
    <col min="8" max="8" width="10.8833333333333" customWidth="1"/>
    <col min="9" max="9" width="13.425" customWidth="1"/>
    <col min="10" max="10" width="32.0333333333333" customWidth="1"/>
  </cols>
  <sheetData>
    <row r="1" customHeight="1" spans="10:10">
      <c r="J1" s="51" t="s">
        <v>488</v>
      </c>
    </row>
    <row r="2" ht="28.5" customHeight="1" spans="1:10">
      <c r="A2" s="42" t="s">
        <v>489</v>
      </c>
      <c r="B2" s="27"/>
      <c r="C2" s="27"/>
      <c r="D2" s="27"/>
      <c r="E2" s="27"/>
      <c r="F2" s="43"/>
      <c r="G2" s="27"/>
      <c r="H2" s="43"/>
      <c r="I2" s="43"/>
      <c r="J2" s="27"/>
    </row>
    <row r="3" ht="17.25" customHeight="1" spans="1:1">
      <c r="A3" s="4" t="str">
        <f>"单位名称："&amp;"云南省人民政府驻广东办事处"</f>
        <v>单位名称：云南省人民政府驻广东办事处</v>
      </c>
    </row>
    <row r="4" ht="44.25" customHeight="1" spans="1:10">
      <c r="A4" s="44" t="s">
        <v>249</v>
      </c>
      <c r="B4" s="44" t="s">
        <v>250</v>
      </c>
      <c r="C4" s="44" t="s">
        <v>251</v>
      </c>
      <c r="D4" s="44" t="s">
        <v>252</v>
      </c>
      <c r="E4" s="44" t="s">
        <v>253</v>
      </c>
      <c r="F4" s="45" t="s">
        <v>254</v>
      </c>
      <c r="G4" s="44" t="s">
        <v>255</v>
      </c>
      <c r="H4" s="45" t="s">
        <v>256</v>
      </c>
      <c r="I4" s="45" t="s">
        <v>257</v>
      </c>
      <c r="J4" s="44" t="s">
        <v>258</v>
      </c>
    </row>
    <row r="5" ht="14.25" customHeight="1" spans="1:10">
      <c r="A5" s="44">
        <v>1</v>
      </c>
      <c r="B5" s="44">
        <v>2</v>
      </c>
      <c r="C5" s="44">
        <v>3</v>
      </c>
      <c r="D5" s="44">
        <v>4</v>
      </c>
      <c r="E5" s="44">
        <v>5</v>
      </c>
      <c r="F5" s="45">
        <v>6</v>
      </c>
      <c r="G5" s="44">
        <v>7</v>
      </c>
      <c r="H5" s="45">
        <v>8</v>
      </c>
      <c r="I5" s="45">
        <v>9</v>
      </c>
      <c r="J5" s="44">
        <v>10</v>
      </c>
    </row>
    <row r="6" ht="42" customHeight="1" spans="1:10">
      <c r="A6" s="46"/>
      <c r="B6" s="47"/>
      <c r="C6" s="47"/>
      <c r="D6" s="47"/>
      <c r="E6" s="48"/>
      <c r="F6" s="49"/>
      <c r="G6" s="48"/>
      <c r="H6" s="49"/>
      <c r="I6" s="49"/>
      <c r="J6" s="48"/>
    </row>
    <row r="7" ht="42" customHeight="1" spans="1:10">
      <c r="A7" s="46"/>
      <c r="B7" s="50"/>
      <c r="C7" s="50"/>
      <c r="D7" s="50"/>
      <c r="E7" s="46"/>
      <c r="F7" s="50"/>
      <c r="G7" s="46"/>
      <c r="H7" s="50"/>
      <c r="I7" s="50"/>
      <c r="J7" s="46"/>
    </row>
  </sheetData>
  <mergeCells count="2">
    <mergeCell ref="A2:J2"/>
    <mergeCell ref="A3:H3"/>
  </mergeCells>
  <pageMargins left="0.75" right="0.75" top="1" bottom="1" header="0.5" footer="0.5"/>
  <pageSetup paperSize="8" scale="97"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H17"/>
  <sheetViews>
    <sheetView showZeros="0" workbookViewId="0">
      <selection activeCell="A1" sqref="A1"/>
    </sheetView>
  </sheetViews>
  <sheetFormatPr defaultColWidth="8.85" defaultRowHeight="15" customHeight="1" outlineLevelCol="7"/>
  <cols>
    <col min="1" max="1" width="36.0333333333333" customWidth="1"/>
    <col min="2" max="2" width="19.7416666666667" customWidth="1"/>
    <col min="3" max="3" width="33.3166666666667" customWidth="1"/>
    <col min="4" max="4" width="34.7416666666667" customWidth="1"/>
    <col min="5" max="5" width="14.45" customWidth="1"/>
    <col min="6" max="6" width="17.175" customWidth="1"/>
    <col min="7" max="7" width="17.3166666666667" customWidth="1"/>
    <col min="8" max="8" width="28.3166666666667" customWidth="1"/>
  </cols>
  <sheetData>
    <row r="1" ht="18.75" customHeight="1" spans="1:8">
      <c r="A1" s="34"/>
      <c r="B1" s="34"/>
      <c r="C1" s="34"/>
      <c r="D1" s="34"/>
      <c r="E1" s="34"/>
      <c r="F1" s="34"/>
      <c r="G1" s="34"/>
      <c r="H1" s="35" t="s">
        <v>490</v>
      </c>
    </row>
    <row r="2" ht="30.65" customHeight="1" spans="1:8">
      <c r="A2" s="36" t="s">
        <v>491</v>
      </c>
      <c r="B2" s="36"/>
      <c r="C2" s="36"/>
      <c r="D2" s="36"/>
      <c r="E2" s="36"/>
      <c r="F2" s="36"/>
      <c r="G2" s="36"/>
      <c r="H2" s="36"/>
    </row>
    <row r="3" ht="18.75" customHeight="1" spans="1:8">
      <c r="A3" s="34" t="str">
        <f>"单位名称："&amp;"云南省人民政府驻广东办事处"</f>
        <v>单位名称：云南省人民政府驻广东办事处</v>
      </c>
      <c r="B3" s="34"/>
      <c r="C3" s="34"/>
      <c r="D3" s="34"/>
      <c r="E3" s="34"/>
      <c r="F3" s="34"/>
      <c r="G3" s="34"/>
      <c r="H3" s="34"/>
    </row>
    <row r="4" ht="18.75" customHeight="1" spans="1:8">
      <c r="A4" s="37" t="s">
        <v>131</v>
      </c>
      <c r="B4" s="37" t="s">
        <v>492</v>
      </c>
      <c r="C4" s="37" t="s">
        <v>493</v>
      </c>
      <c r="D4" s="37" t="s">
        <v>494</v>
      </c>
      <c r="E4" s="37" t="s">
        <v>495</v>
      </c>
      <c r="F4" s="37" t="s">
        <v>496</v>
      </c>
      <c r="G4" s="37"/>
      <c r="H4" s="37"/>
    </row>
    <row r="5" ht="18.75" customHeight="1" spans="1:8">
      <c r="A5" s="37"/>
      <c r="B5" s="37"/>
      <c r="C5" s="37"/>
      <c r="D5" s="37"/>
      <c r="E5" s="37"/>
      <c r="F5" s="37" t="s">
        <v>415</v>
      </c>
      <c r="G5" s="37" t="s">
        <v>497</v>
      </c>
      <c r="H5" s="37" t="s">
        <v>498</v>
      </c>
    </row>
    <row r="6" ht="18.75" customHeight="1" spans="1:8">
      <c r="A6" s="38" t="s">
        <v>114</v>
      </c>
      <c r="B6" s="38" t="s">
        <v>115</v>
      </c>
      <c r="C6" s="38" t="s">
        <v>116</v>
      </c>
      <c r="D6" s="38" t="s">
        <v>117</v>
      </c>
      <c r="E6" s="38" t="s">
        <v>118</v>
      </c>
      <c r="F6" s="38" t="s">
        <v>119</v>
      </c>
      <c r="G6" s="38" t="s">
        <v>499</v>
      </c>
      <c r="H6" s="38" t="s">
        <v>500</v>
      </c>
    </row>
    <row r="7" ht="29.9" customHeight="1" spans="1:8">
      <c r="A7" s="39" t="s">
        <v>46</v>
      </c>
      <c r="B7" s="39" t="s">
        <v>501</v>
      </c>
      <c r="C7" s="39" t="s">
        <v>448</v>
      </c>
      <c r="D7" s="39" t="s">
        <v>502</v>
      </c>
      <c r="E7" s="37" t="s">
        <v>449</v>
      </c>
      <c r="F7" s="40">
        <v>2</v>
      </c>
      <c r="G7" s="41">
        <v>6000</v>
      </c>
      <c r="H7" s="41">
        <v>12000</v>
      </c>
    </row>
    <row r="8" ht="29.9" customHeight="1" spans="1:8">
      <c r="A8" s="39" t="s">
        <v>46</v>
      </c>
      <c r="B8" s="39" t="s">
        <v>501</v>
      </c>
      <c r="C8" s="39" t="s">
        <v>503</v>
      </c>
      <c r="D8" s="39" t="s">
        <v>504</v>
      </c>
      <c r="E8" s="37" t="s">
        <v>449</v>
      </c>
      <c r="F8" s="40">
        <v>1</v>
      </c>
      <c r="G8" s="41">
        <v>4000</v>
      </c>
      <c r="H8" s="41">
        <v>4000</v>
      </c>
    </row>
    <row r="9" ht="29.9" customHeight="1" spans="1:8">
      <c r="A9" s="39" t="s">
        <v>46</v>
      </c>
      <c r="B9" s="39" t="s">
        <v>501</v>
      </c>
      <c r="C9" s="39" t="s">
        <v>505</v>
      </c>
      <c r="D9" s="39" t="s">
        <v>455</v>
      </c>
      <c r="E9" s="37" t="s">
        <v>449</v>
      </c>
      <c r="F9" s="40">
        <v>2</v>
      </c>
      <c r="G9" s="41">
        <v>1000</v>
      </c>
      <c r="H9" s="41">
        <v>2000</v>
      </c>
    </row>
    <row r="10" ht="29.9" customHeight="1" spans="1:8">
      <c r="A10" s="39" t="s">
        <v>46</v>
      </c>
      <c r="B10" s="39" t="s">
        <v>506</v>
      </c>
      <c r="C10" s="39" t="s">
        <v>439</v>
      </c>
      <c r="D10" s="39" t="s">
        <v>507</v>
      </c>
      <c r="E10" s="37" t="s">
        <v>426</v>
      </c>
      <c r="F10" s="40">
        <v>10</v>
      </c>
      <c r="G10" s="41">
        <v>5000</v>
      </c>
      <c r="H10" s="41">
        <v>50000</v>
      </c>
    </row>
    <row r="11" ht="29.9" customHeight="1" spans="1:8">
      <c r="A11" s="39" t="s">
        <v>46</v>
      </c>
      <c r="B11" s="39" t="s">
        <v>506</v>
      </c>
      <c r="C11" s="39" t="s">
        <v>437</v>
      </c>
      <c r="D11" s="39" t="s">
        <v>508</v>
      </c>
      <c r="E11" s="37" t="s">
        <v>364</v>
      </c>
      <c r="F11" s="40">
        <v>50</v>
      </c>
      <c r="G11" s="41">
        <v>1200</v>
      </c>
      <c r="H11" s="41">
        <v>60000</v>
      </c>
    </row>
    <row r="12" ht="29.9" customHeight="1" spans="1:8">
      <c r="A12" s="39" t="s">
        <v>46</v>
      </c>
      <c r="B12" s="39" t="s">
        <v>506</v>
      </c>
      <c r="C12" s="39" t="s">
        <v>425</v>
      </c>
      <c r="D12" s="39" t="s">
        <v>509</v>
      </c>
      <c r="E12" s="37" t="s">
        <v>268</v>
      </c>
      <c r="F12" s="40">
        <v>19</v>
      </c>
      <c r="G12" s="41">
        <v>1000</v>
      </c>
      <c r="H12" s="41">
        <v>19000</v>
      </c>
    </row>
    <row r="13" ht="29.9" customHeight="1" spans="1:8">
      <c r="A13" s="39" t="s">
        <v>46</v>
      </c>
      <c r="B13" s="39" t="s">
        <v>506</v>
      </c>
      <c r="C13" s="39" t="s">
        <v>510</v>
      </c>
      <c r="D13" s="39" t="s">
        <v>511</v>
      </c>
      <c r="E13" s="37" t="s">
        <v>435</v>
      </c>
      <c r="F13" s="40">
        <v>35</v>
      </c>
      <c r="G13" s="41">
        <v>800</v>
      </c>
      <c r="H13" s="41">
        <v>28000</v>
      </c>
    </row>
    <row r="14" ht="29.9" customHeight="1" spans="1:8">
      <c r="A14" s="39" t="s">
        <v>46</v>
      </c>
      <c r="B14" s="39" t="s">
        <v>506</v>
      </c>
      <c r="C14" s="39" t="s">
        <v>442</v>
      </c>
      <c r="D14" s="39" t="s">
        <v>512</v>
      </c>
      <c r="E14" s="37" t="s">
        <v>268</v>
      </c>
      <c r="F14" s="40">
        <v>12</v>
      </c>
      <c r="G14" s="41">
        <v>1500</v>
      </c>
      <c r="H14" s="41">
        <v>18000</v>
      </c>
    </row>
    <row r="15" ht="29.9" customHeight="1" spans="1:8">
      <c r="A15" s="39" t="s">
        <v>46</v>
      </c>
      <c r="B15" s="39" t="s">
        <v>506</v>
      </c>
      <c r="C15" s="39" t="s">
        <v>442</v>
      </c>
      <c r="D15" s="39" t="s">
        <v>513</v>
      </c>
      <c r="E15" s="37" t="s">
        <v>441</v>
      </c>
      <c r="F15" s="40">
        <v>10</v>
      </c>
      <c r="G15" s="41">
        <v>6000</v>
      </c>
      <c r="H15" s="41">
        <v>60000</v>
      </c>
    </row>
    <row r="16" ht="29.9" customHeight="1" spans="1:8">
      <c r="A16" s="39" t="s">
        <v>46</v>
      </c>
      <c r="B16" s="39" t="s">
        <v>506</v>
      </c>
      <c r="C16" s="39" t="s">
        <v>440</v>
      </c>
      <c r="D16" s="39" t="s">
        <v>514</v>
      </c>
      <c r="E16" s="37" t="s">
        <v>441</v>
      </c>
      <c r="F16" s="40">
        <v>10</v>
      </c>
      <c r="G16" s="41">
        <v>6000</v>
      </c>
      <c r="H16" s="41">
        <v>60000</v>
      </c>
    </row>
    <row r="17" ht="20.15" customHeight="1" spans="1:8">
      <c r="A17" s="37" t="s">
        <v>31</v>
      </c>
      <c r="B17" s="37"/>
      <c r="C17" s="37"/>
      <c r="D17" s="37"/>
      <c r="E17" s="37"/>
      <c r="F17" s="40">
        <v>151</v>
      </c>
      <c r="G17" s="41"/>
      <c r="H17" s="41">
        <v>313000</v>
      </c>
    </row>
  </sheetData>
  <mergeCells count="8">
    <mergeCell ref="A2:H2"/>
    <mergeCell ref="F4:H4"/>
    <mergeCell ref="A17:E17"/>
    <mergeCell ref="A4:A5"/>
    <mergeCell ref="B4:B5"/>
    <mergeCell ref="C4:C5"/>
    <mergeCell ref="D4:D5"/>
    <mergeCell ref="E4:E5"/>
  </mergeCells>
  <pageMargins left="0.75" right="0.75" top="1" bottom="1" header="0.5" footer="0.5"/>
  <pageSetup paperSize="8" scale="97"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K10"/>
  <sheetViews>
    <sheetView showZeros="0" workbookViewId="0">
      <selection activeCell="A1" sqref="A1"/>
    </sheetView>
  </sheetViews>
  <sheetFormatPr defaultColWidth="9.14166666666667" defaultRowHeight="14.25" customHeight="1"/>
  <cols>
    <col min="1" max="1" width="16.3166666666667" customWidth="1"/>
    <col min="2" max="2" width="29.0333333333333" customWidth="1"/>
    <col min="3" max="3" width="23.85" customWidth="1"/>
    <col min="4" max="7" width="19.6" customWidth="1"/>
    <col min="8" max="8" width="15.425" customWidth="1"/>
    <col min="9" max="11" width="19.6" customWidth="1"/>
  </cols>
  <sheetData>
    <row r="1" ht="13.5" customHeight="1" spans="4:11">
      <c r="D1" s="1"/>
      <c r="E1" s="1"/>
      <c r="F1" s="1"/>
      <c r="G1" s="1"/>
      <c r="K1" s="2" t="s">
        <v>515</v>
      </c>
    </row>
    <row r="2" ht="27.75" customHeight="1" spans="1:11">
      <c r="A2" s="27" t="s">
        <v>516</v>
      </c>
      <c r="B2" s="27"/>
      <c r="C2" s="27"/>
      <c r="D2" s="27"/>
      <c r="E2" s="27"/>
      <c r="F2" s="27"/>
      <c r="G2" s="27"/>
      <c r="H2" s="27"/>
      <c r="I2" s="27"/>
      <c r="J2" s="27"/>
      <c r="K2" s="27"/>
    </row>
    <row r="3" ht="13.5" customHeight="1" spans="1:11">
      <c r="A3" s="4" t="str">
        <f>"单位名称："&amp;"云南省人民政府驻广东办事处"</f>
        <v>单位名称：云南省人民政府驻广东办事处</v>
      </c>
      <c r="B3" s="5"/>
      <c r="C3" s="5"/>
      <c r="D3" s="5"/>
      <c r="E3" s="5"/>
      <c r="F3" s="5"/>
      <c r="G3" s="5"/>
      <c r="H3" s="6"/>
      <c r="I3" s="6"/>
      <c r="J3" s="6"/>
      <c r="K3" s="7" t="s">
        <v>122</v>
      </c>
    </row>
    <row r="4" ht="21.75" customHeight="1" spans="1:11">
      <c r="A4" s="8" t="s">
        <v>214</v>
      </c>
      <c r="B4" s="8" t="s">
        <v>133</v>
      </c>
      <c r="C4" s="8" t="s">
        <v>215</v>
      </c>
      <c r="D4" s="9" t="s">
        <v>134</v>
      </c>
      <c r="E4" s="9" t="s">
        <v>135</v>
      </c>
      <c r="F4" s="9" t="s">
        <v>136</v>
      </c>
      <c r="G4" s="9" t="s">
        <v>137</v>
      </c>
      <c r="H4" s="15" t="s">
        <v>31</v>
      </c>
      <c r="I4" s="10" t="s">
        <v>517</v>
      </c>
      <c r="J4" s="11"/>
      <c r="K4" s="12"/>
    </row>
    <row r="5" ht="21.75" customHeight="1" spans="1:11">
      <c r="A5" s="13"/>
      <c r="B5" s="13"/>
      <c r="C5" s="13"/>
      <c r="D5" s="14"/>
      <c r="E5" s="14"/>
      <c r="F5" s="14"/>
      <c r="G5" s="14"/>
      <c r="H5" s="28"/>
      <c r="I5" s="9" t="s">
        <v>34</v>
      </c>
      <c r="J5" s="9" t="s">
        <v>35</v>
      </c>
      <c r="K5" s="9" t="s">
        <v>36</v>
      </c>
    </row>
    <row r="6" ht="40.5" customHeight="1" spans="1:11">
      <c r="A6" s="16"/>
      <c r="B6" s="16"/>
      <c r="C6" s="16"/>
      <c r="D6" s="17"/>
      <c r="E6" s="17"/>
      <c r="F6" s="17"/>
      <c r="G6" s="17"/>
      <c r="H6" s="18"/>
      <c r="I6" s="17" t="s">
        <v>33</v>
      </c>
      <c r="J6" s="17"/>
      <c r="K6" s="17"/>
    </row>
    <row r="7" ht="15" customHeight="1" spans="1:11">
      <c r="A7" s="19">
        <v>1</v>
      </c>
      <c r="B7" s="19">
        <v>2</v>
      </c>
      <c r="C7" s="19">
        <v>3</v>
      </c>
      <c r="D7" s="19">
        <v>4</v>
      </c>
      <c r="E7" s="19">
        <v>5</v>
      </c>
      <c r="F7" s="19">
        <v>6</v>
      </c>
      <c r="G7" s="19">
        <v>7</v>
      </c>
      <c r="H7" s="19">
        <v>8</v>
      </c>
      <c r="I7" s="19">
        <v>9</v>
      </c>
      <c r="J7" s="33">
        <v>10</v>
      </c>
      <c r="K7" s="33">
        <v>11</v>
      </c>
    </row>
    <row r="8" ht="30.65" customHeight="1" spans="1:11">
      <c r="A8" s="29"/>
      <c r="B8" s="20"/>
      <c r="C8" s="29"/>
      <c r="D8" s="29"/>
      <c r="E8" s="29"/>
      <c r="F8" s="29"/>
      <c r="G8" s="29"/>
      <c r="H8" s="22"/>
      <c r="I8" s="22"/>
      <c r="J8" s="22"/>
      <c r="K8" s="22"/>
    </row>
    <row r="9" ht="30.65" customHeight="1" spans="1:11">
      <c r="A9" s="20"/>
      <c r="B9" s="20"/>
      <c r="C9" s="20"/>
      <c r="D9" s="20"/>
      <c r="E9" s="20"/>
      <c r="F9" s="20"/>
      <c r="G9" s="20"/>
      <c r="H9" s="22"/>
      <c r="I9" s="22"/>
      <c r="J9" s="22"/>
      <c r="K9" s="22"/>
    </row>
    <row r="10" ht="18.75" customHeight="1" spans="1:11">
      <c r="A10" s="30" t="s">
        <v>97</v>
      </c>
      <c r="B10" s="31"/>
      <c r="C10" s="31"/>
      <c r="D10" s="31"/>
      <c r="E10" s="31"/>
      <c r="F10" s="31"/>
      <c r="G10" s="32"/>
      <c r="H10" s="22"/>
      <c r="I10" s="22"/>
      <c r="J10" s="22"/>
      <c r="K10" s="22"/>
    </row>
  </sheetData>
  <mergeCells count="15">
    <mergeCell ref="A2:K2"/>
    <mergeCell ref="A3:G3"/>
    <mergeCell ref="I4:K4"/>
    <mergeCell ref="A10:G10"/>
    <mergeCell ref="A4:A6"/>
    <mergeCell ref="B4:B6"/>
    <mergeCell ref="C4:C6"/>
    <mergeCell ref="D4:D6"/>
    <mergeCell ref="E4:E6"/>
    <mergeCell ref="F4:F6"/>
    <mergeCell ref="G4:G6"/>
    <mergeCell ref="H4:H6"/>
    <mergeCell ref="I5:I6"/>
    <mergeCell ref="J5:J6"/>
    <mergeCell ref="K5:K6"/>
  </mergeCells>
  <pageMargins left="0.75" right="0.75" top="1" bottom="1" header="0.5" footer="0.5"/>
  <pageSetup paperSize="8" scale="88"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15"/>
  <sheetViews>
    <sheetView showZeros="0" workbookViewId="0">
      <selection activeCell="A1" sqref="A1 A1 A1 A1 A1 A1 A1"/>
    </sheetView>
  </sheetViews>
  <sheetFormatPr defaultColWidth="9.14166666666667" defaultRowHeight="14.25" customHeight="1" outlineLevelCol="6"/>
  <cols>
    <col min="1" max="1" width="37.7416666666667" customWidth="1"/>
    <col min="2" max="2" width="28" customWidth="1"/>
    <col min="3" max="3" width="37.6" customWidth="1"/>
    <col min="4" max="4" width="17.0333333333333" customWidth="1"/>
    <col min="5" max="7" width="27.0333333333333" customWidth="1"/>
  </cols>
  <sheetData>
    <row r="1" ht="13.5" customHeight="1" spans="4:7">
      <c r="D1" s="1"/>
      <c r="G1" s="2" t="s">
        <v>518</v>
      </c>
    </row>
    <row r="2" ht="27.75" customHeight="1" spans="1:7">
      <c r="A2" s="3" t="s">
        <v>519</v>
      </c>
      <c r="B2" s="3"/>
      <c r="C2" s="3"/>
      <c r="D2" s="3"/>
      <c r="E2" s="3"/>
      <c r="F2" s="3"/>
      <c r="G2" s="3"/>
    </row>
    <row r="3" ht="13.5" customHeight="1" spans="1:7">
      <c r="A3" s="4" t="str">
        <f>"单位名称："&amp;"云南省人民政府驻广东办事处"</f>
        <v>单位名称：云南省人民政府驻广东办事处</v>
      </c>
      <c r="B3" s="5"/>
      <c r="C3" s="5"/>
      <c r="D3" s="5"/>
      <c r="E3" s="6"/>
      <c r="F3" s="6"/>
      <c r="G3" s="7" t="s">
        <v>122</v>
      </c>
    </row>
    <row r="4" ht="21.75" customHeight="1" spans="1:7">
      <c r="A4" s="8" t="s">
        <v>215</v>
      </c>
      <c r="B4" s="8" t="s">
        <v>214</v>
      </c>
      <c r="C4" s="8" t="s">
        <v>133</v>
      </c>
      <c r="D4" s="9" t="s">
        <v>520</v>
      </c>
      <c r="E4" s="10" t="s">
        <v>34</v>
      </c>
      <c r="F4" s="11"/>
      <c r="G4" s="12"/>
    </row>
    <row r="5" ht="21.75" customHeight="1" spans="1:7">
      <c r="A5" s="13"/>
      <c r="B5" s="13"/>
      <c r="C5" s="13"/>
      <c r="D5" s="14"/>
      <c r="E5" s="15" t="s">
        <v>521</v>
      </c>
      <c r="F5" s="9" t="s">
        <v>522</v>
      </c>
      <c r="G5" s="9" t="s">
        <v>523</v>
      </c>
    </row>
    <row r="6" ht="40.5" customHeight="1" spans="1:7">
      <c r="A6" s="16"/>
      <c r="B6" s="16"/>
      <c r="C6" s="16"/>
      <c r="D6" s="17"/>
      <c r="E6" s="18"/>
      <c r="F6" s="17" t="s">
        <v>33</v>
      </c>
      <c r="G6" s="17"/>
    </row>
    <row r="7" ht="15" customHeight="1" spans="1:7">
      <c r="A7" s="19">
        <v>1</v>
      </c>
      <c r="B7" s="19">
        <v>2</v>
      </c>
      <c r="C7" s="19">
        <v>3</v>
      </c>
      <c r="D7" s="19">
        <v>4</v>
      </c>
      <c r="E7" s="19">
        <v>5</v>
      </c>
      <c r="F7" s="19">
        <v>6</v>
      </c>
      <c r="G7" s="19">
        <v>7</v>
      </c>
    </row>
    <row r="8" ht="29.9" customHeight="1" spans="1:7">
      <c r="A8" s="20" t="s">
        <v>46</v>
      </c>
      <c r="B8" s="21"/>
      <c r="C8" s="21"/>
      <c r="D8" s="20"/>
      <c r="E8" s="22">
        <v>7365645</v>
      </c>
      <c r="F8" s="22">
        <v>7365645</v>
      </c>
      <c r="G8" s="22">
        <v>7365645</v>
      </c>
    </row>
    <row r="9" ht="29.9" customHeight="1" spans="1:7">
      <c r="A9" s="20"/>
      <c r="B9" s="20" t="s">
        <v>524</v>
      </c>
      <c r="C9" s="20" t="s">
        <v>242</v>
      </c>
      <c r="D9" s="20" t="s">
        <v>525</v>
      </c>
      <c r="E9" s="22">
        <v>47045</v>
      </c>
      <c r="F9" s="22">
        <v>47045</v>
      </c>
      <c r="G9" s="22">
        <v>47045</v>
      </c>
    </row>
    <row r="10" ht="29.9" customHeight="1" spans="1:7">
      <c r="A10" s="23"/>
      <c r="B10" s="20" t="s">
        <v>526</v>
      </c>
      <c r="C10" s="20" t="s">
        <v>218</v>
      </c>
      <c r="D10" s="20" t="s">
        <v>525</v>
      </c>
      <c r="E10" s="22">
        <v>400000</v>
      </c>
      <c r="F10" s="22">
        <v>400000</v>
      </c>
      <c r="G10" s="22">
        <v>400000</v>
      </c>
    </row>
    <row r="11" ht="29.9" customHeight="1" spans="1:7">
      <c r="A11" s="23"/>
      <c r="B11" s="20" t="s">
        <v>526</v>
      </c>
      <c r="C11" s="20" t="s">
        <v>235</v>
      </c>
      <c r="D11" s="20" t="s">
        <v>525</v>
      </c>
      <c r="E11" s="22">
        <v>820000</v>
      </c>
      <c r="F11" s="22">
        <v>820000</v>
      </c>
      <c r="G11" s="22">
        <v>820000</v>
      </c>
    </row>
    <row r="12" ht="29.9" customHeight="1" spans="1:7">
      <c r="A12" s="23"/>
      <c r="B12" s="20" t="s">
        <v>527</v>
      </c>
      <c r="C12" s="20" t="s">
        <v>232</v>
      </c>
      <c r="D12" s="20" t="s">
        <v>525</v>
      </c>
      <c r="E12" s="22">
        <v>350000</v>
      </c>
      <c r="F12" s="22">
        <v>350000</v>
      </c>
      <c r="G12" s="22">
        <v>350000</v>
      </c>
    </row>
    <row r="13" ht="29.9" customHeight="1" spans="1:7">
      <c r="A13" s="23"/>
      <c r="B13" s="20" t="s">
        <v>528</v>
      </c>
      <c r="C13" s="20" t="s">
        <v>237</v>
      </c>
      <c r="D13" s="20" t="s">
        <v>525</v>
      </c>
      <c r="E13" s="22">
        <v>73000</v>
      </c>
      <c r="F13" s="22">
        <v>73000</v>
      </c>
      <c r="G13" s="22">
        <v>73000</v>
      </c>
    </row>
    <row r="14" ht="29.9" customHeight="1" spans="1:7">
      <c r="A14" s="23"/>
      <c r="B14" s="20" t="s">
        <v>529</v>
      </c>
      <c r="C14" s="20" t="s">
        <v>223</v>
      </c>
      <c r="D14" s="20" t="s">
        <v>525</v>
      </c>
      <c r="E14" s="22">
        <v>5675600</v>
      </c>
      <c r="F14" s="22">
        <v>5675600</v>
      </c>
      <c r="G14" s="22">
        <v>5675600</v>
      </c>
    </row>
    <row r="15" ht="18.75" customHeight="1" spans="1:7">
      <c r="A15" s="24" t="s">
        <v>31</v>
      </c>
      <c r="B15" s="25" t="s">
        <v>530</v>
      </c>
      <c r="C15" s="25"/>
      <c r="D15" s="26"/>
      <c r="E15" s="22">
        <v>7365645</v>
      </c>
      <c r="F15" s="22">
        <v>7365645</v>
      </c>
      <c r="G15" s="22">
        <v>7365645</v>
      </c>
    </row>
  </sheetData>
  <mergeCells count="11">
    <mergeCell ref="A2:G2"/>
    <mergeCell ref="A3:D3"/>
    <mergeCell ref="E4:G4"/>
    <mergeCell ref="A15:D15"/>
    <mergeCell ref="A4:A6"/>
    <mergeCell ref="B4:B6"/>
    <mergeCell ref="C4:C6"/>
    <mergeCell ref="D4:D6"/>
    <mergeCell ref="E5:E6"/>
    <mergeCell ref="F5:F6"/>
    <mergeCell ref="G5:G6"/>
  </mergeCells>
  <pageMargins left="0.75" right="0.75" top="1" bottom="1" header="0.5" footer="0.5"/>
  <pageSetup paperSize="8" scale="97"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S9"/>
  <sheetViews>
    <sheetView showZeros="0" workbookViewId="0">
      <selection activeCell="A1" sqref="A1"/>
    </sheetView>
  </sheetViews>
  <sheetFormatPr defaultColWidth="8" defaultRowHeight="14.25" customHeight="1"/>
  <cols>
    <col min="1" max="1" width="21.1416666666667" customWidth="1"/>
    <col min="2" max="2" width="35.2833333333333" customWidth="1"/>
    <col min="3" max="19" width="16.175" customWidth="1"/>
  </cols>
  <sheetData>
    <row r="1" ht="12" customHeight="1" spans="1:18">
      <c r="A1" s="22"/>
      <c r="J1" s="153"/>
      <c r="R1" s="2" t="s">
        <v>27</v>
      </c>
    </row>
    <row r="2" ht="36" customHeight="1" spans="1:19">
      <c r="A2" s="142" t="s">
        <v>28</v>
      </c>
      <c r="B2" s="27"/>
      <c r="C2" s="27"/>
      <c r="D2" s="27"/>
      <c r="E2" s="27"/>
      <c r="F2" s="27"/>
      <c r="G2" s="27"/>
      <c r="H2" s="27"/>
      <c r="I2" s="27"/>
      <c r="J2" s="43"/>
      <c r="K2" s="27"/>
      <c r="L2" s="27"/>
      <c r="M2" s="27"/>
      <c r="N2" s="27"/>
      <c r="O2" s="27"/>
      <c r="P2" s="27"/>
      <c r="Q2" s="27"/>
      <c r="R2" s="27"/>
      <c r="S2" s="27"/>
    </row>
    <row r="3" ht="20.25" customHeight="1" spans="1:19">
      <c r="A3" s="88" t="str">
        <f>"单位名称："&amp;"云南省人民政府驻广东办事处"</f>
        <v>单位名称：云南省人民政府驻广东办事处</v>
      </c>
      <c r="B3" s="6"/>
      <c r="C3" s="6"/>
      <c r="D3" s="6"/>
      <c r="E3" s="6"/>
      <c r="F3" s="6"/>
      <c r="G3" s="6"/>
      <c r="H3" s="6"/>
      <c r="I3" s="6"/>
      <c r="J3" s="154"/>
      <c r="K3" s="6"/>
      <c r="L3" s="6"/>
      <c r="M3" s="6"/>
      <c r="N3" s="7"/>
      <c r="O3" s="7"/>
      <c r="P3" s="7"/>
      <c r="Q3" s="7"/>
      <c r="R3" s="7" t="s">
        <v>2</v>
      </c>
      <c r="S3" s="7" t="s">
        <v>2</v>
      </c>
    </row>
    <row r="4" ht="18.75" customHeight="1" spans="1:19">
      <c r="A4" s="143" t="s">
        <v>29</v>
      </c>
      <c r="B4" s="144" t="s">
        <v>30</v>
      </c>
      <c r="C4" s="144" t="s">
        <v>31</v>
      </c>
      <c r="D4" s="145" t="s">
        <v>32</v>
      </c>
      <c r="E4" s="146"/>
      <c r="F4" s="146"/>
      <c r="G4" s="146"/>
      <c r="H4" s="146"/>
      <c r="I4" s="146"/>
      <c r="J4" s="155"/>
      <c r="K4" s="146"/>
      <c r="L4" s="146"/>
      <c r="M4" s="146"/>
      <c r="N4" s="156"/>
      <c r="O4" s="156" t="s">
        <v>20</v>
      </c>
      <c r="P4" s="156"/>
      <c r="Q4" s="156"/>
      <c r="R4" s="156"/>
      <c r="S4" s="156"/>
    </row>
    <row r="5" ht="18" customHeight="1" spans="1:19">
      <c r="A5" s="147"/>
      <c r="B5" s="148"/>
      <c r="C5" s="148"/>
      <c r="D5" s="148" t="s">
        <v>33</v>
      </c>
      <c r="E5" s="148" t="s">
        <v>34</v>
      </c>
      <c r="F5" s="148" t="s">
        <v>35</v>
      </c>
      <c r="G5" s="148" t="s">
        <v>36</v>
      </c>
      <c r="H5" s="148" t="s">
        <v>37</v>
      </c>
      <c r="I5" s="157" t="s">
        <v>38</v>
      </c>
      <c r="J5" s="158"/>
      <c r="K5" s="157" t="s">
        <v>39</v>
      </c>
      <c r="L5" s="157" t="s">
        <v>40</v>
      </c>
      <c r="M5" s="157" t="s">
        <v>41</v>
      </c>
      <c r="N5" s="159" t="s">
        <v>42</v>
      </c>
      <c r="O5" s="160" t="s">
        <v>33</v>
      </c>
      <c r="P5" s="160" t="s">
        <v>34</v>
      </c>
      <c r="Q5" s="160" t="s">
        <v>35</v>
      </c>
      <c r="R5" s="160" t="s">
        <v>36</v>
      </c>
      <c r="S5" s="160" t="s">
        <v>43</v>
      </c>
    </row>
    <row r="6" ht="29.25" customHeight="1" spans="1:19">
      <c r="A6" s="149"/>
      <c r="B6" s="150"/>
      <c r="C6" s="150"/>
      <c r="D6" s="150"/>
      <c r="E6" s="150"/>
      <c r="F6" s="150"/>
      <c r="G6" s="150"/>
      <c r="H6" s="150"/>
      <c r="I6" s="161" t="s">
        <v>33</v>
      </c>
      <c r="J6" s="161" t="s">
        <v>44</v>
      </c>
      <c r="K6" s="161" t="s">
        <v>39</v>
      </c>
      <c r="L6" s="161" t="s">
        <v>40</v>
      </c>
      <c r="M6" s="161" t="s">
        <v>41</v>
      </c>
      <c r="N6" s="161" t="s">
        <v>42</v>
      </c>
      <c r="O6" s="161"/>
      <c r="P6" s="161"/>
      <c r="Q6" s="161"/>
      <c r="R6" s="161"/>
      <c r="S6" s="161"/>
    </row>
    <row r="7" ht="16.5" customHeight="1" spans="1:19">
      <c r="A7" s="126">
        <v>1</v>
      </c>
      <c r="B7" s="19">
        <v>2</v>
      </c>
      <c r="C7" s="19">
        <v>3</v>
      </c>
      <c r="D7" s="19">
        <v>4</v>
      </c>
      <c r="E7" s="126">
        <v>5</v>
      </c>
      <c r="F7" s="19">
        <v>6</v>
      </c>
      <c r="G7" s="19">
        <v>7</v>
      </c>
      <c r="H7" s="126">
        <v>8</v>
      </c>
      <c r="I7" s="19">
        <v>9</v>
      </c>
      <c r="J7" s="33">
        <v>10</v>
      </c>
      <c r="K7" s="33">
        <v>11</v>
      </c>
      <c r="L7" s="162">
        <v>12</v>
      </c>
      <c r="M7" s="33">
        <v>13</v>
      </c>
      <c r="N7" s="33">
        <v>14</v>
      </c>
      <c r="O7" s="33">
        <v>15</v>
      </c>
      <c r="P7" s="33">
        <v>16</v>
      </c>
      <c r="Q7" s="33">
        <v>17</v>
      </c>
      <c r="R7" s="33">
        <v>18</v>
      </c>
      <c r="S7" s="33">
        <v>19</v>
      </c>
    </row>
    <row r="8" ht="31.4" customHeight="1" spans="1:19">
      <c r="A8" s="29" t="s">
        <v>45</v>
      </c>
      <c r="B8" s="29" t="s">
        <v>46</v>
      </c>
      <c r="C8" s="22">
        <v>18581639.91</v>
      </c>
      <c r="D8" s="116">
        <v>18219679.91</v>
      </c>
      <c r="E8" s="87">
        <v>18219679.91</v>
      </c>
      <c r="F8" s="87"/>
      <c r="G8" s="87"/>
      <c r="H8" s="87"/>
      <c r="I8" s="87"/>
      <c r="J8" s="87"/>
      <c r="K8" s="87"/>
      <c r="L8" s="87"/>
      <c r="M8" s="87"/>
      <c r="N8" s="87"/>
      <c r="O8" s="87">
        <v>361960</v>
      </c>
      <c r="P8" s="87">
        <v>361960</v>
      </c>
      <c r="Q8" s="87"/>
      <c r="R8" s="87"/>
      <c r="S8" s="87"/>
    </row>
    <row r="9" ht="16.5" customHeight="1" spans="1:19">
      <c r="A9" s="151" t="s">
        <v>31</v>
      </c>
      <c r="B9" s="152"/>
      <c r="C9" s="116">
        <v>18581639.91</v>
      </c>
      <c r="D9" s="116">
        <v>18219679.91</v>
      </c>
      <c r="E9" s="87">
        <v>18219679.91</v>
      </c>
      <c r="F9" s="87"/>
      <c r="G9" s="87"/>
      <c r="H9" s="87"/>
      <c r="I9" s="87"/>
      <c r="J9" s="87"/>
      <c r="K9" s="87"/>
      <c r="L9" s="87"/>
      <c r="M9" s="87"/>
      <c r="N9" s="87"/>
      <c r="O9" s="87">
        <v>361960</v>
      </c>
      <c r="P9" s="87">
        <v>361960</v>
      </c>
      <c r="Q9" s="87"/>
      <c r="R9" s="87"/>
      <c r="S9" s="87"/>
    </row>
  </sheetData>
  <mergeCells count="20">
    <mergeCell ref="R1:S1"/>
    <mergeCell ref="A2:S2"/>
    <mergeCell ref="A3:D3"/>
    <mergeCell ref="R3:S3"/>
    <mergeCell ref="D4:N4"/>
    <mergeCell ref="O4:S4"/>
    <mergeCell ref="I5:N5"/>
    <mergeCell ref="A4:A6"/>
    <mergeCell ref="B4:B6"/>
    <mergeCell ref="C4:C6"/>
    <mergeCell ref="D5:D6"/>
    <mergeCell ref="E5:E6"/>
    <mergeCell ref="F5:F6"/>
    <mergeCell ref="G5:G6"/>
    <mergeCell ref="H5:H6"/>
    <mergeCell ref="O5:O6"/>
    <mergeCell ref="P5:P6"/>
    <mergeCell ref="Q5:Q6"/>
    <mergeCell ref="R5:R6"/>
    <mergeCell ref="S5:S6"/>
  </mergeCells>
  <pageMargins left="0.75" right="0.75" top="1" bottom="1" header="0.5" footer="0.5"/>
  <pageSetup paperSize="8" scale="5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O26"/>
  <sheetViews>
    <sheetView showZeros="0" workbookViewId="0">
      <selection activeCell="A1" sqref="A1"/>
    </sheetView>
  </sheetViews>
  <sheetFormatPr defaultColWidth="9.14166666666667" defaultRowHeight="14.25" customHeight="1"/>
  <cols>
    <col min="1" max="1" width="14.2833333333333" customWidth="1"/>
    <col min="2" max="2" width="32.575" customWidth="1"/>
    <col min="3" max="6" width="18.85" customWidth="1"/>
    <col min="7" max="7" width="21.2833333333333" customWidth="1"/>
    <col min="8" max="9" width="18.85" customWidth="1"/>
    <col min="10" max="10" width="17.85" customWidth="1"/>
    <col min="11" max="15" width="18.85" customWidth="1"/>
  </cols>
  <sheetData>
    <row r="1" ht="15.75" customHeight="1" spans="15:15">
      <c r="O1" s="52" t="s">
        <v>47</v>
      </c>
    </row>
    <row r="2" ht="28.5" customHeight="1" spans="1:15">
      <c r="A2" s="27" t="s">
        <v>48</v>
      </c>
      <c r="B2" s="27"/>
      <c r="C2" s="27"/>
      <c r="D2" s="27"/>
      <c r="E2" s="27"/>
      <c r="F2" s="27"/>
      <c r="G2" s="27"/>
      <c r="H2" s="27"/>
      <c r="I2" s="27"/>
      <c r="J2" s="27"/>
      <c r="K2" s="27"/>
      <c r="L2" s="27"/>
      <c r="M2" s="27"/>
      <c r="N2" s="27"/>
      <c r="O2" s="27"/>
    </row>
    <row r="3" ht="15" customHeight="1" spans="1:15">
      <c r="A3" s="97" t="str">
        <f>"单位名称："&amp;"云南省人民政府驻广东办事处"</f>
        <v>单位名称：云南省人民政府驻广东办事处</v>
      </c>
      <c r="B3" s="98"/>
      <c r="C3" s="55"/>
      <c r="D3" s="55"/>
      <c r="E3" s="55"/>
      <c r="F3" s="55"/>
      <c r="G3" s="6"/>
      <c r="H3" s="55"/>
      <c r="I3" s="55"/>
      <c r="J3" s="6"/>
      <c r="K3" s="55"/>
      <c r="L3" s="55"/>
      <c r="M3" s="6"/>
      <c r="N3" s="6"/>
      <c r="O3" s="99" t="s">
        <v>2</v>
      </c>
    </row>
    <row r="4" ht="18.75" customHeight="1" spans="1:15">
      <c r="A4" s="9" t="s">
        <v>49</v>
      </c>
      <c r="B4" s="9" t="s">
        <v>50</v>
      </c>
      <c r="C4" s="15" t="s">
        <v>31</v>
      </c>
      <c r="D4" s="59" t="s">
        <v>34</v>
      </c>
      <c r="E4" s="59"/>
      <c r="F4" s="59"/>
      <c r="G4" s="141" t="s">
        <v>35</v>
      </c>
      <c r="H4" s="9" t="s">
        <v>36</v>
      </c>
      <c r="I4" s="9" t="s">
        <v>51</v>
      </c>
      <c r="J4" s="10" t="s">
        <v>52</v>
      </c>
      <c r="K4" s="65" t="s">
        <v>53</v>
      </c>
      <c r="L4" s="65" t="s">
        <v>54</v>
      </c>
      <c r="M4" s="65" t="s">
        <v>55</v>
      </c>
      <c r="N4" s="65" t="s">
        <v>56</v>
      </c>
      <c r="O4" s="82" t="s">
        <v>57</v>
      </c>
    </row>
    <row r="5" ht="30" customHeight="1" spans="1:15">
      <c r="A5" s="18"/>
      <c r="B5" s="18"/>
      <c r="C5" s="18"/>
      <c r="D5" s="59" t="s">
        <v>33</v>
      </c>
      <c r="E5" s="59" t="s">
        <v>58</v>
      </c>
      <c r="F5" s="59" t="s">
        <v>59</v>
      </c>
      <c r="G5" s="18"/>
      <c r="H5" s="18"/>
      <c r="I5" s="18"/>
      <c r="J5" s="59" t="s">
        <v>33</v>
      </c>
      <c r="K5" s="86" t="s">
        <v>53</v>
      </c>
      <c r="L5" s="86" t="s">
        <v>54</v>
      </c>
      <c r="M5" s="86" t="s">
        <v>55</v>
      </c>
      <c r="N5" s="86" t="s">
        <v>56</v>
      </c>
      <c r="O5" s="86" t="s">
        <v>57</v>
      </c>
    </row>
    <row r="6" ht="16.5" customHeight="1" spans="1:15">
      <c r="A6" s="59">
        <v>1</v>
      </c>
      <c r="B6" s="59">
        <v>2</v>
      </c>
      <c r="C6" s="59">
        <v>3</v>
      </c>
      <c r="D6" s="59">
        <v>4</v>
      </c>
      <c r="E6" s="59">
        <v>5</v>
      </c>
      <c r="F6" s="59">
        <v>6</v>
      </c>
      <c r="G6" s="59">
        <v>7</v>
      </c>
      <c r="H6" s="45">
        <v>8</v>
      </c>
      <c r="I6" s="45">
        <v>9</v>
      </c>
      <c r="J6" s="45">
        <v>10</v>
      </c>
      <c r="K6" s="45">
        <v>11</v>
      </c>
      <c r="L6" s="45">
        <v>12</v>
      </c>
      <c r="M6" s="45">
        <v>13</v>
      </c>
      <c r="N6" s="45">
        <v>14</v>
      </c>
      <c r="O6" s="59">
        <v>15</v>
      </c>
    </row>
    <row r="7" ht="20.25" customHeight="1" spans="1:15">
      <c r="A7" s="29" t="s">
        <v>60</v>
      </c>
      <c r="B7" s="29" t="s">
        <v>61</v>
      </c>
      <c r="C7" s="116">
        <v>15747406.14</v>
      </c>
      <c r="D7" s="116">
        <v>15747406.14</v>
      </c>
      <c r="E7" s="116">
        <v>8019801.14</v>
      </c>
      <c r="F7" s="116">
        <v>7727605</v>
      </c>
      <c r="G7" s="87"/>
      <c r="H7" s="116"/>
      <c r="I7" s="116"/>
      <c r="J7" s="116"/>
      <c r="K7" s="116"/>
      <c r="L7" s="116"/>
      <c r="M7" s="87"/>
      <c r="N7" s="116"/>
      <c r="O7" s="116"/>
    </row>
    <row r="8" ht="20.25" customHeight="1" spans="1:15">
      <c r="A8" s="124" t="s">
        <v>62</v>
      </c>
      <c r="B8" s="124" t="s">
        <v>63</v>
      </c>
      <c r="C8" s="116">
        <v>15747406.14</v>
      </c>
      <c r="D8" s="116">
        <v>15747406.14</v>
      </c>
      <c r="E8" s="116">
        <v>8019801.14</v>
      </c>
      <c r="F8" s="116">
        <v>7727605</v>
      </c>
      <c r="G8" s="87"/>
      <c r="H8" s="116"/>
      <c r="I8" s="116"/>
      <c r="J8" s="116"/>
      <c r="K8" s="116"/>
      <c r="L8" s="116"/>
      <c r="M8" s="87"/>
      <c r="N8" s="116"/>
      <c r="O8" s="116"/>
    </row>
    <row r="9" ht="20.25" customHeight="1" spans="1:15">
      <c r="A9" s="125" t="s">
        <v>64</v>
      </c>
      <c r="B9" s="125" t="s">
        <v>65</v>
      </c>
      <c r="C9" s="116">
        <v>8019801.14</v>
      </c>
      <c r="D9" s="116">
        <v>8019801.14</v>
      </c>
      <c r="E9" s="116">
        <v>8019801.14</v>
      </c>
      <c r="F9" s="116"/>
      <c r="G9" s="87"/>
      <c r="H9" s="116"/>
      <c r="I9" s="116"/>
      <c r="J9" s="116"/>
      <c r="K9" s="116"/>
      <c r="L9" s="116"/>
      <c r="M9" s="87"/>
      <c r="N9" s="116"/>
      <c r="O9" s="116"/>
    </row>
    <row r="10" ht="20.25" customHeight="1" spans="1:15">
      <c r="A10" s="125" t="s">
        <v>66</v>
      </c>
      <c r="B10" s="125" t="s">
        <v>67</v>
      </c>
      <c r="C10" s="116">
        <v>1220000</v>
      </c>
      <c r="D10" s="116">
        <v>1220000</v>
      </c>
      <c r="E10" s="116"/>
      <c r="F10" s="116">
        <v>1220000</v>
      </c>
      <c r="G10" s="87"/>
      <c r="H10" s="116"/>
      <c r="I10" s="116"/>
      <c r="J10" s="116"/>
      <c r="K10" s="116"/>
      <c r="L10" s="116"/>
      <c r="M10" s="87"/>
      <c r="N10" s="116"/>
      <c r="O10" s="116"/>
    </row>
    <row r="11" ht="20.25" customHeight="1" spans="1:15">
      <c r="A11" s="125" t="s">
        <v>68</v>
      </c>
      <c r="B11" s="125" t="s">
        <v>69</v>
      </c>
      <c r="C11" s="116">
        <v>6507605</v>
      </c>
      <c r="D11" s="116">
        <v>6507605</v>
      </c>
      <c r="E11" s="116"/>
      <c r="F11" s="116">
        <v>6507605</v>
      </c>
      <c r="G11" s="87"/>
      <c r="H11" s="116"/>
      <c r="I11" s="116"/>
      <c r="J11" s="116"/>
      <c r="K11" s="116"/>
      <c r="L11" s="116"/>
      <c r="M11" s="87"/>
      <c r="N11" s="116"/>
      <c r="O11" s="116"/>
    </row>
    <row r="12" ht="20.25" customHeight="1" spans="1:15">
      <c r="A12" s="29" t="s">
        <v>70</v>
      </c>
      <c r="B12" s="29" t="s">
        <v>71</v>
      </c>
      <c r="C12" s="116">
        <v>871763.49</v>
      </c>
      <c r="D12" s="116">
        <v>871763.49</v>
      </c>
      <c r="E12" s="116">
        <v>871763.49</v>
      </c>
      <c r="F12" s="116"/>
      <c r="G12" s="87"/>
      <c r="H12" s="116"/>
      <c r="I12" s="116"/>
      <c r="J12" s="116"/>
      <c r="K12" s="116"/>
      <c r="L12" s="116"/>
      <c r="M12" s="87"/>
      <c r="N12" s="116"/>
      <c r="O12" s="116"/>
    </row>
    <row r="13" ht="20.25" customHeight="1" spans="1:15">
      <c r="A13" s="124" t="s">
        <v>72</v>
      </c>
      <c r="B13" s="124" t="s">
        <v>73</v>
      </c>
      <c r="C13" s="116">
        <v>863081.6</v>
      </c>
      <c r="D13" s="116">
        <v>863081.6</v>
      </c>
      <c r="E13" s="116">
        <v>863081.6</v>
      </c>
      <c r="F13" s="116"/>
      <c r="G13" s="87"/>
      <c r="H13" s="116"/>
      <c r="I13" s="116"/>
      <c r="J13" s="116"/>
      <c r="K13" s="116"/>
      <c r="L13" s="116"/>
      <c r="M13" s="87"/>
      <c r="N13" s="116"/>
      <c r="O13" s="116"/>
    </row>
    <row r="14" ht="20.25" customHeight="1" spans="1:15">
      <c r="A14" s="125" t="s">
        <v>74</v>
      </c>
      <c r="B14" s="125" t="s">
        <v>75</v>
      </c>
      <c r="C14" s="116">
        <v>27180</v>
      </c>
      <c r="D14" s="116">
        <v>27180</v>
      </c>
      <c r="E14" s="116">
        <v>27180</v>
      </c>
      <c r="F14" s="116"/>
      <c r="G14" s="87"/>
      <c r="H14" s="116"/>
      <c r="I14" s="116"/>
      <c r="J14" s="116"/>
      <c r="K14" s="116"/>
      <c r="L14" s="116"/>
      <c r="M14" s="87"/>
      <c r="N14" s="116"/>
      <c r="O14" s="116"/>
    </row>
    <row r="15" ht="20.25" customHeight="1" spans="1:15">
      <c r="A15" s="125" t="s">
        <v>76</v>
      </c>
      <c r="B15" s="125" t="s">
        <v>77</v>
      </c>
      <c r="C15" s="116">
        <v>835901.6</v>
      </c>
      <c r="D15" s="116">
        <v>835901.6</v>
      </c>
      <c r="E15" s="116">
        <v>835901.6</v>
      </c>
      <c r="F15" s="116"/>
      <c r="G15" s="87"/>
      <c r="H15" s="116"/>
      <c r="I15" s="116"/>
      <c r="J15" s="116"/>
      <c r="K15" s="116"/>
      <c r="L15" s="116"/>
      <c r="M15" s="87"/>
      <c r="N15" s="116"/>
      <c r="O15" s="116"/>
    </row>
    <row r="16" ht="20.25" customHeight="1" spans="1:15">
      <c r="A16" s="124" t="s">
        <v>78</v>
      </c>
      <c r="B16" s="124" t="s">
        <v>79</v>
      </c>
      <c r="C16" s="116">
        <v>8681.89</v>
      </c>
      <c r="D16" s="116">
        <v>8681.89</v>
      </c>
      <c r="E16" s="116">
        <v>8681.89</v>
      </c>
      <c r="F16" s="116"/>
      <c r="G16" s="87"/>
      <c r="H16" s="116"/>
      <c r="I16" s="116"/>
      <c r="J16" s="116"/>
      <c r="K16" s="116"/>
      <c r="L16" s="116"/>
      <c r="M16" s="87"/>
      <c r="N16" s="116"/>
      <c r="O16" s="116"/>
    </row>
    <row r="17" ht="20.25" customHeight="1" spans="1:15">
      <c r="A17" s="125" t="s">
        <v>80</v>
      </c>
      <c r="B17" s="125" t="s">
        <v>79</v>
      </c>
      <c r="C17" s="116">
        <v>8681.89</v>
      </c>
      <c r="D17" s="116">
        <v>8681.89</v>
      </c>
      <c r="E17" s="116">
        <v>8681.89</v>
      </c>
      <c r="F17" s="116"/>
      <c r="G17" s="87"/>
      <c r="H17" s="116"/>
      <c r="I17" s="116"/>
      <c r="J17" s="116"/>
      <c r="K17" s="116"/>
      <c r="L17" s="116"/>
      <c r="M17" s="87"/>
      <c r="N17" s="116"/>
      <c r="O17" s="116"/>
    </row>
    <row r="18" ht="20.25" customHeight="1" spans="1:15">
      <c r="A18" s="29" t="s">
        <v>81</v>
      </c>
      <c r="B18" s="29" t="s">
        <v>82</v>
      </c>
      <c r="C18" s="116">
        <v>1330935.07</v>
      </c>
      <c r="D18" s="116">
        <v>1330935.07</v>
      </c>
      <c r="E18" s="116">
        <v>1330935.07</v>
      </c>
      <c r="F18" s="116"/>
      <c r="G18" s="87"/>
      <c r="H18" s="116"/>
      <c r="I18" s="116"/>
      <c r="J18" s="116"/>
      <c r="K18" s="116"/>
      <c r="L18" s="116"/>
      <c r="M18" s="87"/>
      <c r="N18" s="116"/>
      <c r="O18" s="116"/>
    </row>
    <row r="19" ht="20.25" customHeight="1" spans="1:15">
      <c r="A19" s="124" t="s">
        <v>83</v>
      </c>
      <c r="B19" s="124" t="s">
        <v>84</v>
      </c>
      <c r="C19" s="116">
        <v>1330935.07</v>
      </c>
      <c r="D19" s="116">
        <v>1330935.07</v>
      </c>
      <c r="E19" s="116">
        <v>1330935.07</v>
      </c>
      <c r="F19" s="116"/>
      <c r="G19" s="87"/>
      <c r="H19" s="116"/>
      <c r="I19" s="116"/>
      <c r="J19" s="116"/>
      <c r="K19" s="116"/>
      <c r="L19" s="116"/>
      <c r="M19" s="87"/>
      <c r="N19" s="116"/>
      <c r="O19" s="116"/>
    </row>
    <row r="20" ht="20.25" customHeight="1" spans="1:15">
      <c r="A20" s="125" t="s">
        <v>85</v>
      </c>
      <c r="B20" s="125" t="s">
        <v>86</v>
      </c>
      <c r="C20" s="116">
        <v>789033.58</v>
      </c>
      <c r="D20" s="116">
        <v>789033.58</v>
      </c>
      <c r="E20" s="116">
        <v>789033.58</v>
      </c>
      <c r="F20" s="116"/>
      <c r="G20" s="87"/>
      <c r="H20" s="116"/>
      <c r="I20" s="116"/>
      <c r="J20" s="116"/>
      <c r="K20" s="116"/>
      <c r="L20" s="116"/>
      <c r="M20" s="87"/>
      <c r="N20" s="116"/>
      <c r="O20" s="116"/>
    </row>
    <row r="21" ht="20.25" customHeight="1" spans="1:15">
      <c r="A21" s="125" t="s">
        <v>87</v>
      </c>
      <c r="B21" s="125" t="s">
        <v>88</v>
      </c>
      <c r="C21" s="116">
        <v>514601.49</v>
      </c>
      <c r="D21" s="116">
        <v>514601.49</v>
      </c>
      <c r="E21" s="116">
        <v>514601.49</v>
      </c>
      <c r="F21" s="116"/>
      <c r="G21" s="87"/>
      <c r="H21" s="116"/>
      <c r="I21" s="116"/>
      <c r="J21" s="116"/>
      <c r="K21" s="116"/>
      <c r="L21" s="116"/>
      <c r="M21" s="87"/>
      <c r="N21" s="116"/>
      <c r="O21" s="116"/>
    </row>
    <row r="22" ht="20.25" customHeight="1" spans="1:15">
      <c r="A22" s="125" t="s">
        <v>89</v>
      </c>
      <c r="B22" s="125" t="s">
        <v>90</v>
      </c>
      <c r="C22" s="116">
        <v>27300</v>
      </c>
      <c r="D22" s="116">
        <v>27300</v>
      </c>
      <c r="E22" s="116">
        <v>27300</v>
      </c>
      <c r="F22" s="116"/>
      <c r="G22" s="87"/>
      <c r="H22" s="116"/>
      <c r="I22" s="116"/>
      <c r="J22" s="116"/>
      <c r="K22" s="116"/>
      <c r="L22" s="116"/>
      <c r="M22" s="87"/>
      <c r="N22" s="116"/>
      <c r="O22" s="116"/>
    </row>
    <row r="23" ht="20.25" customHeight="1" spans="1:15">
      <c r="A23" s="29" t="s">
        <v>91</v>
      </c>
      <c r="B23" s="29" t="s">
        <v>92</v>
      </c>
      <c r="C23" s="116">
        <v>631535.21</v>
      </c>
      <c r="D23" s="116">
        <v>631535.21</v>
      </c>
      <c r="E23" s="116">
        <v>631535.21</v>
      </c>
      <c r="F23" s="116"/>
      <c r="G23" s="87"/>
      <c r="H23" s="116"/>
      <c r="I23" s="116"/>
      <c r="J23" s="116"/>
      <c r="K23" s="116"/>
      <c r="L23" s="116"/>
      <c r="M23" s="87"/>
      <c r="N23" s="116"/>
      <c r="O23" s="116"/>
    </row>
    <row r="24" ht="20.25" customHeight="1" spans="1:15">
      <c r="A24" s="124" t="s">
        <v>93</v>
      </c>
      <c r="B24" s="124" t="s">
        <v>94</v>
      </c>
      <c r="C24" s="116">
        <v>631535.21</v>
      </c>
      <c r="D24" s="116">
        <v>631535.21</v>
      </c>
      <c r="E24" s="116">
        <v>631535.21</v>
      </c>
      <c r="F24" s="116"/>
      <c r="G24" s="87"/>
      <c r="H24" s="116"/>
      <c r="I24" s="116"/>
      <c r="J24" s="116"/>
      <c r="K24" s="116"/>
      <c r="L24" s="116"/>
      <c r="M24" s="87"/>
      <c r="N24" s="116"/>
      <c r="O24" s="116"/>
    </row>
    <row r="25" ht="20.25" customHeight="1" spans="1:15">
      <c r="A25" s="125" t="s">
        <v>95</v>
      </c>
      <c r="B25" s="125" t="s">
        <v>96</v>
      </c>
      <c r="C25" s="116">
        <v>631535.21</v>
      </c>
      <c r="D25" s="116">
        <v>631535.21</v>
      </c>
      <c r="E25" s="116">
        <v>631535.21</v>
      </c>
      <c r="F25" s="116"/>
      <c r="G25" s="87"/>
      <c r="H25" s="116"/>
      <c r="I25" s="116"/>
      <c r="J25" s="116"/>
      <c r="K25" s="116"/>
      <c r="L25" s="116"/>
      <c r="M25" s="87"/>
      <c r="N25" s="116"/>
      <c r="O25" s="116"/>
    </row>
    <row r="26" ht="17.25" customHeight="1" spans="1:15">
      <c r="A26" s="100" t="s">
        <v>97</v>
      </c>
      <c r="B26" s="101" t="s">
        <v>97</v>
      </c>
      <c r="C26" s="116">
        <v>18581639.91</v>
      </c>
      <c r="D26" s="116">
        <v>18581639.91</v>
      </c>
      <c r="E26" s="116">
        <v>10854034.91</v>
      </c>
      <c r="F26" s="116">
        <v>7727605</v>
      </c>
      <c r="G26" s="87"/>
      <c r="H26" s="116"/>
      <c r="I26" s="116"/>
      <c r="J26" s="116"/>
      <c r="K26" s="116"/>
      <c r="L26" s="116"/>
      <c r="M26" s="87"/>
      <c r="N26" s="116"/>
      <c r="O26" s="116"/>
    </row>
  </sheetData>
  <mergeCells count="11">
    <mergeCell ref="A2:O2"/>
    <mergeCell ref="A3:L3"/>
    <mergeCell ref="D4:F4"/>
    <mergeCell ref="J4:O4"/>
    <mergeCell ref="A26:B26"/>
    <mergeCell ref="A4:A5"/>
    <mergeCell ref="B4:B5"/>
    <mergeCell ref="C4:C5"/>
    <mergeCell ref="G4:G5"/>
    <mergeCell ref="H4:H5"/>
    <mergeCell ref="I4:I5"/>
  </mergeCells>
  <pageMargins left="0.75" right="0.75" top="1" bottom="1" header="0.5" footer="0.5"/>
  <pageSetup paperSize="8" scale="66"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16"/>
  <sheetViews>
    <sheetView showZeros="0" workbookViewId="0">
      <selection activeCell="A1" sqref="A1"/>
    </sheetView>
  </sheetViews>
  <sheetFormatPr defaultColWidth="9.14166666666667" defaultRowHeight="14.25" customHeight="1" outlineLevelCol="3"/>
  <cols>
    <col min="1" max="1" width="49.2833333333333" customWidth="1"/>
    <col min="2" max="2" width="43.3166666666667" customWidth="1"/>
    <col min="3" max="3" width="48.575" customWidth="1"/>
    <col min="4" max="4" width="41.175" customWidth="1"/>
  </cols>
  <sheetData>
    <row r="1" customHeight="1" spans="4:4">
      <c r="D1" s="95" t="s">
        <v>98</v>
      </c>
    </row>
    <row r="2" ht="31.5" customHeight="1" spans="1:4">
      <c r="A2" s="42" t="s">
        <v>99</v>
      </c>
      <c r="B2" s="128"/>
      <c r="C2" s="128"/>
      <c r="D2" s="128"/>
    </row>
    <row r="3" ht="17.25" customHeight="1" spans="1:4">
      <c r="A3" s="4" t="str">
        <f>"单位名称："&amp;"云南省人民政府驻广东办事处"</f>
        <v>单位名称：云南省人民政府驻广东办事处</v>
      </c>
      <c r="B3" s="129"/>
      <c r="C3" s="129"/>
      <c r="D3" s="96" t="s">
        <v>2</v>
      </c>
    </row>
    <row r="4" ht="24.65" customHeight="1" spans="1:4">
      <c r="A4" s="10" t="s">
        <v>3</v>
      </c>
      <c r="B4" s="12"/>
      <c r="C4" s="10" t="s">
        <v>4</v>
      </c>
      <c r="D4" s="12"/>
    </row>
    <row r="5" ht="15.65" customHeight="1" spans="1:4">
      <c r="A5" s="15" t="s">
        <v>5</v>
      </c>
      <c r="B5" s="130" t="s">
        <v>6</v>
      </c>
      <c r="C5" s="15" t="s">
        <v>100</v>
      </c>
      <c r="D5" s="130" t="s">
        <v>6</v>
      </c>
    </row>
    <row r="6" ht="14.15" customHeight="1" spans="1:4">
      <c r="A6" s="18"/>
      <c r="B6" s="17"/>
      <c r="C6" s="18"/>
      <c r="D6" s="17"/>
    </row>
    <row r="7" ht="29.15" customHeight="1" spans="1:4">
      <c r="A7" s="131" t="s">
        <v>101</v>
      </c>
      <c r="B7" s="132">
        <v>18219679.91</v>
      </c>
      <c r="C7" s="133" t="s">
        <v>102</v>
      </c>
      <c r="D7" s="132">
        <v>18581639.91</v>
      </c>
    </row>
    <row r="8" ht="29.15" customHeight="1" spans="1:4">
      <c r="A8" s="134" t="s">
        <v>103</v>
      </c>
      <c r="B8" s="87">
        <v>18219679.91</v>
      </c>
      <c r="C8" s="23" t="str">
        <f>"（一）"&amp;"一般公共服务支出"</f>
        <v>（一）一般公共服务支出</v>
      </c>
      <c r="D8" s="87">
        <v>15747406.14</v>
      </c>
    </row>
    <row r="9" ht="29.15" customHeight="1" spans="1:4">
      <c r="A9" s="134" t="s">
        <v>104</v>
      </c>
      <c r="B9" s="87"/>
      <c r="C9" s="23" t="str">
        <f>"（二）"&amp;"社会保障和就业支出"</f>
        <v>（二）社会保障和就业支出</v>
      </c>
      <c r="D9" s="87">
        <v>871763.49</v>
      </c>
    </row>
    <row r="10" ht="29.15" customHeight="1" spans="1:4">
      <c r="A10" s="134" t="s">
        <v>105</v>
      </c>
      <c r="B10" s="87"/>
      <c r="C10" s="23" t="str">
        <f>"（三）"&amp;"卫生健康支出"</f>
        <v>（三）卫生健康支出</v>
      </c>
      <c r="D10" s="87">
        <v>1330935.07</v>
      </c>
    </row>
    <row r="11" ht="29.15" customHeight="1" spans="1:4">
      <c r="A11" s="135" t="s">
        <v>106</v>
      </c>
      <c r="B11" s="136">
        <v>361960</v>
      </c>
      <c r="C11" s="23" t="str">
        <f>"（四）"&amp;"住房保障支出"</f>
        <v>（四）住房保障支出</v>
      </c>
      <c r="D11" s="87">
        <v>631535.21</v>
      </c>
    </row>
    <row r="12" ht="29.15" customHeight="1" spans="1:4">
      <c r="A12" s="134" t="s">
        <v>103</v>
      </c>
      <c r="B12" s="116">
        <v>361960</v>
      </c>
      <c r="C12" s="137"/>
      <c r="D12" s="136"/>
    </row>
    <row r="13" ht="29.15" customHeight="1" spans="1:4">
      <c r="A13" s="138" t="s">
        <v>104</v>
      </c>
      <c r="B13" s="116"/>
      <c r="C13" s="137"/>
      <c r="D13" s="136"/>
    </row>
    <row r="14" ht="29.15" customHeight="1" spans="1:4">
      <c r="A14" s="138" t="s">
        <v>105</v>
      </c>
      <c r="B14" s="136"/>
      <c r="C14" s="137"/>
      <c r="D14" s="136"/>
    </row>
    <row r="15" ht="29.15" customHeight="1" spans="1:4">
      <c r="A15" s="139"/>
      <c r="B15" s="136"/>
      <c r="C15" s="140" t="s">
        <v>107</v>
      </c>
      <c r="D15" s="136"/>
    </row>
    <row r="16" ht="29.15" customHeight="1" spans="1:4">
      <c r="A16" s="139" t="s">
        <v>108</v>
      </c>
      <c r="B16" s="136">
        <v>18581639.91</v>
      </c>
      <c r="C16" s="137" t="s">
        <v>26</v>
      </c>
      <c r="D16" s="136">
        <v>18581639.91</v>
      </c>
    </row>
  </sheetData>
  <mergeCells count="8">
    <mergeCell ref="A2:D2"/>
    <mergeCell ref="A3:B3"/>
    <mergeCell ref="A4:B4"/>
    <mergeCell ref="C4:D4"/>
    <mergeCell ref="A5:A6"/>
    <mergeCell ref="B5:B6"/>
    <mergeCell ref="C5:C6"/>
    <mergeCell ref="D5:D6"/>
  </mergeCells>
  <pageMargins left="0.75" right="0.75" top="1" bottom="1" header="0.5" footer="0.5"/>
  <pageSetup paperSize="8"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26"/>
  <sheetViews>
    <sheetView showZeros="0" workbookViewId="0">
      <selection activeCell="A1" sqref="A1"/>
    </sheetView>
  </sheetViews>
  <sheetFormatPr defaultColWidth="9.14166666666667" defaultRowHeight="14.25" customHeight="1" outlineLevelCol="6"/>
  <cols>
    <col min="1" max="1" width="20.1416666666667" customWidth="1"/>
    <col min="2" max="2" width="37.3166666666667" customWidth="1"/>
    <col min="3" max="3" width="24.2833333333333" customWidth="1"/>
    <col min="4" max="6" width="25.0333333333333" customWidth="1"/>
    <col min="7" max="7" width="24.2833333333333" customWidth="1"/>
  </cols>
  <sheetData>
    <row r="1" ht="12" customHeight="1" spans="4:7">
      <c r="D1" s="108"/>
      <c r="F1" s="52"/>
      <c r="G1" s="52" t="s">
        <v>109</v>
      </c>
    </row>
    <row r="2" ht="39" customHeight="1" spans="1:7">
      <c r="A2" s="3" t="s">
        <v>110</v>
      </c>
      <c r="B2" s="3"/>
      <c r="C2" s="3"/>
      <c r="D2" s="3"/>
      <c r="E2" s="3"/>
      <c r="F2" s="3"/>
      <c r="G2" s="3"/>
    </row>
    <row r="3" ht="18" customHeight="1" spans="1:7">
      <c r="A3" s="4" t="str">
        <f>"单位名称："&amp;"云南省人民政府驻广东办事处"</f>
        <v>单位名称：云南省人民政府驻广东办事处</v>
      </c>
      <c r="F3" s="99"/>
      <c r="G3" s="99" t="s">
        <v>2</v>
      </c>
    </row>
    <row r="4" ht="20.25" customHeight="1" spans="1:7">
      <c r="A4" s="118" t="s">
        <v>111</v>
      </c>
      <c r="B4" s="119"/>
      <c r="C4" s="120" t="s">
        <v>31</v>
      </c>
      <c r="D4" s="11" t="s">
        <v>58</v>
      </c>
      <c r="E4" s="11"/>
      <c r="F4" s="12"/>
      <c r="G4" s="120" t="s">
        <v>59</v>
      </c>
    </row>
    <row r="5" ht="20.25" customHeight="1" spans="1:7">
      <c r="A5" s="121" t="s">
        <v>49</v>
      </c>
      <c r="B5" s="122" t="s">
        <v>50</v>
      </c>
      <c r="C5" s="89"/>
      <c r="D5" s="89" t="s">
        <v>33</v>
      </c>
      <c r="E5" s="89" t="s">
        <v>112</v>
      </c>
      <c r="F5" s="89" t="s">
        <v>113</v>
      </c>
      <c r="G5" s="89"/>
    </row>
    <row r="6" ht="13.5" customHeight="1" spans="1:7">
      <c r="A6" s="123" t="s">
        <v>114</v>
      </c>
      <c r="B6" s="123" t="s">
        <v>115</v>
      </c>
      <c r="C6" s="123" t="s">
        <v>116</v>
      </c>
      <c r="D6" s="59"/>
      <c r="E6" s="123" t="s">
        <v>117</v>
      </c>
      <c r="F6" s="123" t="s">
        <v>118</v>
      </c>
      <c r="G6" s="123" t="s">
        <v>119</v>
      </c>
    </row>
    <row r="7" ht="18" customHeight="1" spans="1:7">
      <c r="A7" s="29" t="s">
        <v>60</v>
      </c>
      <c r="B7" s="29" t="s">
        <v>61</v>
      </c>
      <c r="C7" s="22">
        <v>15385446.14</v>
      </c>
      <c r="D7" s="22">
        <v>8019801.14</v>
      </c>
      <c r="E7" s="22">
        <v>5910011.25</v>
      </c>
      <c r="F7" s="22">
        <v>2109789.89</v>
      </c>
      <c r="G7" s="22">
        <v>7365645</v>
      </c>
    </row>
    <row r="8" ht="18" customHeight="1" spans="1:7">
      <c r="A8" s="29" t="s">
        <v>62</v>
      </c>
      <c r="B8" s="124" t="s">
        <v>63</v>
      </c>
      <c r="C8" s="22">
        <v>15385446.14</v>
      </c>
      <c r="D8" s="22">
        <v>8019801.14</v>
      </c>
      <c r="E8" s="22">
        <v>5910011.25</v>
      </c>
      <c r="F8" s="22">
        <v>2109789.89</v>
      </c>
      <c r="G8" s="22">
        <v>7365645</v>
      </c>
    </row>
    <row r="9" ht="18" customHeight="1" spans="1:7">
      <c r="A9" s="29" t="s">
        <v>64</v>
      </c>
      <c r="B9" s="125" t="s">
        <v>65</v>
      </c>
      <c r="C9" s="22">
        <v>8019801.14</v>
      </c>
      <c r="D9" s="22">
        <v>8019801.14</v>
      </c>
      <c r="E9" s="22">
        <v>5910011.25</v>
      </c>
      <c r="F9" s="22">
        <v>2109789.89</v>
      </c>
      <c r="G9" s="22"/>
    </row>
    <row r="10" ht="18" customHeight="1" spans="1:7">
      <c r="A10" s="29" t="s">
        <v>66</v>
      </c>
      <c r="B10" s="125" t="s">
        <v>67</v>
      </c>
      <c r="C10" s="22">
        <v>1220000</v>
      </c>
      <c r="D10" s="22"/>
      <c r="E10" s="22"/>
      <c r="F10" s="22"/>
      <c r="G10" s="22">
        <v>1220000</v>
      </c>
    </row>
    <row r="11" ht="18" customHeight="1" spans="1:7">
      <c r="A11" s="29" t="s">
        <v>68</v>
      </c>
      <c r="B11" s="125" t="s">
        <v>69</v>
      </c>
      <c r="C11" s="22">
        <v>6145645</v>
      </c>
      <c r="D11" s="22"/>
      <c r="E11" s="22"/>
      <c r="F11" s="22"/>
      <c r="G11" s="22">
        <v>6145645</v>
      </c>
    </row>
    <row r="12" ht="18" customHeight="1" spans="1:7">
      <c r="A12" s="29" t="s">
        <v>70</v>
      </c>
      <c r="B12" s="29" t="s">
        <v>71</v>
      </c>
      <c r="C12" s="22">
        <v>871763.49</v>
      </c>
      <c r="D12" s="22">
        <v>871763.49</v>
      </c>
      <c r="E12" s="22">
        <v>844583.49</v>
      </c>
      <c r="F12" s="22">
        <v>27180</v>
      </c>
      <c r="G12" s="22"/>
    </row>
    <row r="13" ht="18" customHeight="1" spans="1:7">
      <c r="A13" s="29" t="s">
        <v>72</v>
      </c>
      <c r="B13" s="124" t="s">
        <v>73</v>
      </c>
      <c r="C13" s="22">
        <v>863081.6</v>
      </c>
      <c r="D13" s="22">
        <v>863081.6</v>
      </c>
      <c r="E13" s="22">
        <v>835901.6</v>
      </c>
      <c r="F13" s="22">
        <v>27180</v>
      </c>
      <c r="G13" s="22"/>
    </row>
    <row r="14" ht="18" customHeight="1" spans="1:7">
      <c r="A14" s="29" t="s">
        <v>74</v>
      </c>
      <c r="B14" s="125" t="s">
        <v>75</v>
      </c>
      <c r="C14" s="22">
        <v>27180</v>
      </c>
      <c r="D14" s="22">
        <v>27180</v>
      </c>
      <c r="E14" s="22"/>
      <c r="F14" s="22">
        <v>27180</v>
      </c>
      <c r="G14" s="22"/>
    </row>
    <row r="15" ht="18" customHeight="1" spans="1:7">
      <c r="A15" s="29" t="s">
        <v>76</v>
      </c>
      <c r="B15" s="125" t="s">
        <v>77</v>
      </c>
      <c r="C15" s="22">
        <v>835901.6</v>
      </c>
      <c r="D15" s="22">
        <v>835901.6</v>
      </c>
      <c r="E15" s="22">
        <v>835901.6</v>
      </c>
      <c r="F15" s="22"/>
      <c r="G15" s="22"/>
    </row>
    <row r="16" ht="18" customHeight="1" spans="1:7">
      <c r="A16" s="29" t="s">
        <v>78</v>
      </c>
      <c r="B16" s="124" t="s">
        <v>79</v>
      </c>
      <c r="C16" s="22">
        <v>8681.89</v>
      </c>
      <c r="D16" s="22">
        <v>8681.89</v>
      </c>
      <c r="E16" s="22">
        <v>8681.89</v>
      </c>
      <c r="F16" s="22"/>
      <c r="G16" s="22"/>
    </row>
    <row r="17" ht="18" customHeight="1" spans="1:7">
      <c r="A17" s="29" t="s">
        <v>80</v>
      </c>
      <c r="B17" s="125" t="s">
        <v>79</v>
      </c>
      <c r="C17" s="22">
        <v>8681.89</v>
      </c>
      <c r="D17" s="22">
        <v>8681.89</v>
      </c>
      <c r="E17" s="22">
        <v>8681.89</v>
      </c>
      <c r="F17" s="22"/>
      <c r="G17" s="22"/>
    </row>
    <row r="18" ht="18" customHeight="1" spans="1:7">
      <c r="A18" s="29" t="s">
        <v>81</v>
      </c>
      <c r="B18" s="29" t="s">
        <v>82</v>
      </c>
      <c r="C18" s="22">
        <v>1330935.07</v>
      </c>
      <c r="D18" s="22">
        <v>1330935.07</v>
      </c>
      <c r="E18" s="22">
        <v>1330935.07</v>
      </c>
      <c r="F18" s="22"/>
      <c r="G18" s="22"/>
    </row>
    <row r="19" ht="18" customHeight="1" spans="1:7">
      <c r="A19" s="29" t="s">
        <v>83</v>
      </c>
      <c r="B19" s="124" t="s">
        <v>84</v>
      </c>
      <c r="C19" s="22">
        <v>1330935.07</v>
      </c>
      <c r="D19" s="22">
        <v>1330935.07</v>
      </c>
      <c r="E19" s="22">
        <v>1330935.07</v>
      </c>
      <c r="F19" s="22"/>
      <c r="G19" s="22"/>
    </row>
    <row r="20" ht="18" customHeight="1" spans="1:7">
      <c r="A20" s="29" t="s">
        <v>85</v>
      </c>
      <c r="B20" s="125" t="s">
        <v>86</v>
      </c>
      <c r="C20" s="22">
        <v>789033.58</v>
      </c>
      <c r="D20" s="22">
        <v>789033.58</v>
      </c>
      <c r="E20" s="22">
        <v>789033.58</v>
      </c>
      <c r="F20" s="22"/>
      <c r="G20" s="22"/>
    </row>
    <row r="21" ht="18" customHeight="1" spans="1:7">
      <c r="A21" s="29" t="s">
        <v>87</v>
      </c>
      <c r="B21" s="125" t="s">
        <v>88</v>
      </c>
      <c r="C21" s="22">
        <v>514601.49</v>
      </c>
      <c r="D21" s="22">
        <v>514601.49</v>
      </c>
      <c r="E21" s="22">
        <v>514601.49</v>
      </c>
      <c r="F21" s="22"/>
      <c r="G21" s="22"/>
    </row>
    <row r="22" ht="18" customHeight="1" spans="1:7">
      <c r="A22" s="29" t="s">
        <v>89</v>
      </c>
      <c r="B22" s="125" t="s">
        <v>90</v>
      </c>
      <c r="C22" s="22">
        <v>27300</v>
      </c>
      <c r="D22" s="22">
        <v>27300</v>
      </c>
      <c r="E22" s="22">
        <v>27300</v>
      </c>
      <c r="F22" s="22"/>
      <c r="G22" s="22"/>
    </row>
    <row r="23" ht="18" customHeight="1" spans="1:7">
      <c r="A23" s="29" t="s">
        <v>91</v>
      </c>
      <c r="B23" s="29" t="s">
        <v>92</v>
      </c>
      <c r="C23" s="22">
        <v>631535.21</v>
      </c>
      <c r="D23" s="22">
        <v>631535.21</v>
      </c>
      <c r="E23" s="22">
        <v>631535.21</v>
      </c>
      <c r="F23" s="22"/>
      <c r="G23" s="22"/>
    </row>
    <row r="24" ht="18" customHeight="1" spans="1:7">
      <c r="A24" s="29" t="s">
        <v>93</v>
      </c>
      <c r="B24" s="124" t="s">
        <v>94</v>
      </c>
      <c r="C24" s="22">
        <v>631535.21</v>
      </c>
      <c r="D24" s="22">
        <v>631535.21</v>
      </c>
      <c r="E24" s="22">
        <v>631535.21</v>
      </c>
      <c r="F24" s="22"/>
      <c r="G24" s="22"/>
    </row>
    <row r="25" ht="18" customHeight="1" spans="1:7">
      <c r="A25" s="29" t="s">
        <v>95</v>
      </c>
      <c r="B25" s="125" t="s">
        <v>96</v>
      </c>
      <c r="C25" s="22">
        <v>631535.21</v>
      </c>
      <c r="D25" s="22">
        <v>631535.21</v>
      </c>
      <c r="E25" s="22">
        <v>631535.21</v>
      </c>
      <c r="F25" s="22"/>
      <c r="G25" s="22"/>
    </row>
    <row r="26" ht="18" customHeight="1" spans="1:7">
      <c r="A26" s="126" t="s">
        <v>97</v>
      </c>
      <c r="B26" s="127" t="s">
        <v>97</v>
      </c>
      <c r="C26" s="22">
        <v>18219679.91</v>
      </c>
      <c r="D26" s="22">
        <v>10854034.91</v>
      </c>
      <c r="E26" s="22">
        <v>8717065.02</v>
      </c>
      <c r="F26" s="22">
        <v>2136969.89</v>
      </c>
      <c r="G26" s="22">
        <v>7365645</v>
      </c>
    </row>
  </sheetData>
  <mergeCells count="7">
    <mergeCell ref="A2:G2"/>
    <mergeCell ref="A3:E3"/>
    <mergeCell ref="A4:B4"/>
    <mergeCell ref="D4:F4"/>
    <mergeCell ref="A26:B26"/>
    <mergeCell ref="C4:C5"/>
    <mergeCell ref="G4:G5"/>
  </mergeCells>
  <pageMargins left="0.75" right="0.75" top="1" bottom="1" header="0.5" footer="0.5"/>
  <pageSetup paperSize="8"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7"/>
  <sheetViews>
    <sheetView showZeros="0" workbookViewId="0">
      <selection activeCell="A1" sqref="A1"/>
    </sheetView>
  </sheetViews>
  <sheetFormatPr defaultColWidth="9.14166666666667" defaultRowHeight="14.25" customHeight="1" outlineLevelRow="6" outlineLevelCol="5"/>
  <cols>
    <col min="1" max="1" width="27.425" customWidth="1"/>
    <col min="2" max="6" width="31.175" customWidth="1"/>
  </cols>
  <sheetData>
    <row r="1" ht="12" customHeight="1" spans="1:6">
      <c r="A1" s="112"/>
      <c r="B1" s="112"/>
      <c r="C1" s="57"/>
      <c r="F1" s="56" t="s">
        <v>120</v>
      </c>
    </row>
    <row r="2" ht="25.5" customHeight="1" spans="1:6">
      <c r="A2" s="113" t="s">
        <v>121</v>
      </c>
      <c r="B2" s="113"/>
      <c r="C2" s="113"/>
      <c r="D2" s="113"/>
      <c r="E2" s="113"/>
      <c r="F2" s="113"/>
    </row>
    <row r="3" ht="15.75" customHeight="1" spans="1:6">
      <c r="A3" s="4" t="str">
        <f>"单位名称："&amp;"云南省人民政府驻广东办事处"</f>
        <v>单位名称：云南省人民政府驻广东办事处</v>
      </c>
      <c r="B3" s="112"/>
      <c r="C3" s="57"/>
      <c r="F3" s="56" t="s">
        <v>122</v>
      </c>
    </row>
    <row r="4" ht="19.5" customHeight="1" spans="1:6">
      <c r="A4" s="9" t="s">
        <v>123</v>
      </c>
      <c r="B4" s="15" t="s">
        <v>124</v>
      </c>
      <c r="C4" s="10" t="s">
        <v>125</v>
      </c>
      <c r="D4" s="11"/>
      <c r="E4" s="12"/>
      <c r="F4" s="15" t="s">
        <v>126</v>
      </c>
    </row>
    <row r="5" ht="19.5" customHeight="1" spans="1:6">
      <c r="A5" s="17"/>
      <c r="B5" s="18"/>
      <c r="C5" s="59" t="s">
        <v>33</v>
      </c>
      <c r="D5" s="59" t="s">
        <v>127</v>
      </c>
      <c r="E5" s="59" t="s">
        <v>128</v>
      </c>
      <c r="F5" s="18"/>
    </row>
    <row r="6" ht="18.75" customHeight="1" spans="1:6">
      <c r="A6" s="114">
        <v>1</v>
      </c>
      <c r="B6" s="114">
        <v>2</v>
      </c>
      <c r="C6" s="115">
        <v>3</v>
      </c>
      <c r="D6" s="114">
        <v>4</v>
      </c>
      <c r="E6" s="114">
        <v>5</v>
      </c>
      <c r="F6" s="114">
        <v>6</v>
      </c>
    </row>
    <row r="7" ht="18.75" customHeight="1" spans="1:6">
      <c r="A7" s="116">
        <v>643622.95</v>
      </c>
      <c r="B7" s="116">
        <v>47045</v>
      </c>
      <c r="C7" s="117">
        <v>261577.95</v>
      </c>
      <c r="D7" s="116"/>
      <c r="E7" s="116">
        <v>261577.95</v>
      </c>
      <c r="F7" s="116">
        <v>335000</v>
      </c>
    </row>
  </sheetData>
  <mergeCells count="6">
    <mergeCell ref="A2:F2"/>
    <mergeCell ref="A3:D3"/>
    <mergeCell ref="C4:E4"/>
    <mergeCell ref="A4:A5"/>
    <mergeCell ref="B4:B5"/>
    <mergeCell ref="F4:F5"/>
  </mergeCells>
  <pageMargins left="0.75" right="0.75" top="1" bottom="1" header="0.5" footer="0.5"/>
  <pageSetup paperSize="8"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W44"/>
  <sheetViews>
    <sheetView showZeros="0" workbookViewId="0">
      <selection activeCell="A1" sqref="A1"/>
    </sheetView>
  </sheetViews>
  <sheetFormatPr defaultColWidth="9.14166666666667" defaultRowHeight="14.25" customHeight="1"/>
  <cols>
    <col min="1" max="1" width="28.7" customWidth="1"/>
    <col min="2" max="3" width="23.85" customWidth="1"/>
    <col min="4" max="4" width="14.6" customWidth="1"/>
    <col min="5" max="5" width="18.45" customWidth="1"/>
    <col min="6" max="6" width="14.7416666666667" customWidth="1"/>
    <col min="7" max="7" width="18.8833333333333" customWidth="1"/>
    <col min="8" max="13" width="15.3166666666667" customWidth="1"/>
    <col min="14" max="16" width="14.7416666666667" customWidth="1"/>
    <col min="17" max="17" width="14.8833333333333" customWidth="1"/>
    <col min="18" max="23" width="15.0333333333333" customWidth="1"/>
  </cols>
  <sheetData>
    <row r="1" ht="13.5" customHeight="1" spans="4:23">
      <c r="D1" s="1"/>
      <c r="E1" s="1"/>
      <c r="F1" s="1"/>
      <c r="G1" s="1"/>
      <c r="U1" s="108"/>
      <c r="W1" s="52" t="s">
        <v>129</v>
      </c>
    </row>
    <row r="2" ht="27.75" customHeight="1" spans="1:23">
      <c r="A2" s="27" t="s">
        <v>130</v>
      </c>
      <c r="B2" s="27"/>
      <c r="C2" s="27"/>
      <c r="D2" s="27"/>
      <c r="E2" s="27"/>
      <c r="F2" s="27"/>
      <c r="G2" s="27"/>
      <c r="H2" s="27"/>
      <c r="I2" s="27"/>
      <c r="J2" s="27"/>
      <c r="K2" s="27"/>
      <c r="L2" s="27"/>
      <c r="M2" s="27"/>
      <c r="N2" s="27"/>
      <c r="O2" s="27"/>
      <c r="P2" s="27"/>
      <c r="Q2" s="27"/>
      <c r="R2" s="27"/>
      <c r="S2" s="27"/>
      <c r="T2" s="27"/>
      <c r="U2" s="27"/>
      <c r="V2" s="27"/>
      <c r="W2" s="27"/>
    </row>
    <row r="3" ht="13.5" customHeight="1" spans="1:23">
      <c r="A3" s="4" t="str">
        <f>"单位名称："&amp;"云南省人民政府驻广东办事处"</f>
        <v>单位名称：云南省人民政府驻广东办事处</v>
      </c>
      <c r="B3" s="5"/>
      <c r="C3" s="5"/>
      <c r="D3" s="5"/>
      <c r="E3" s="5"/>
      <c r="F3" s="5"/>
      <c r="G3" s="5"/>
      <c r="H3" s="6"/>
      <c r="I3" s="6"/>
      <c r="J3" s="6"/>
      <c r="K3" s="6"/>
      <c r="L3" s="6"/>
      <c r="M3" s="6"/>
      <c r="N3" s="6"/>
      <c r="O3" s="6"/>
      <c r="P3" s="6"/>
      <c r="Q3" s="6"/>
      <c r="U3" s="108"/>
      <c r="W3" s="99" t="s">
        <v>122</v>
      </c>
    </row>
    <row r="4" ht="21.75" customHeight="1" spans="1:23">
      <c r="A4" s="8" t="s">
        <v>131</v>
      </c>
      <c r="B4" s="8" t="s">
        <v>132</v>
      </c>
      <c r="C4" s="8" t="s">
        <v>133</v>
      </c>
      <c r="D4" s="9" t="s">
        <v>134</v>
      </c>
      <c r="E4" s="9" t="s">
        <v>135</v>
      </c>
      <c r="F4" s="9" t="s">
        <v>136</v>
      </c>
      <c r="G4" s="9" t="s">
        <v>137</v>
      </c>
      <c r="H4" s="59" t="s">
        <v>138</v>
      </c>
      <c r="I4" s="59"/>
      <c r="J4" s="59"/>
      <c r="K4" s="59"/>
      <c r="L4" s="105"/>
      <c r="M4" s="105"/>
      <c r="N4" s="105"/>
      <c r="O4" s="105"/>
      <c r="P4" s="105"/>
      <c r="Q4" s="44"/>
      <c r="R4" s="59"/>
      <c r="S4" s="59"/>
      <c r="T4" s="59"/>
      <c r="U4" s="59"/>
      <c r="V4" s="59"/>
      <c r="W4" s="59"/>
    </row>
    <row r="5" ht="21.75" customHeight="1" spans="1:23">
      <c r="A5" s="13"/>
      <c r="B5" s="13"/>
      <c r="C5" s="13"/>
      <c r="D5" s="14"/>
      <c r="E5" s="14"/>
      <c r="F5" s="14"/>
      <c r="G5" s="14"/>
      <c r="H5" s="59" t="s">
        <v>31</v>
      </c>
      <c r="I5" s="44" t="s">
        <v>34</v>
      </c>
      <c r="J5" s="44"/>
      <c r="K5" s="44"/>
      <c r="L5" s="105"/>
      <c r="M5" s="105"/>
      <c r="N5" s="105" t="s">
        <v>139</v>
      </c>
      <c r="O5" s="105"/>
      <c r="P5" s="105"/>
      <c r="Q5" s="44" t="s">
        <v>37</v>
      </c>
      <c r="R5" s="59" t="s">
        <v>52</v>
      </c>
      <c r="S5" s="44"/>
      <c r="T5" s="44"/>
      <c r="U5" s="44"/>
      <c r="V5" s="44"/>
      <c r="W5" s="44"/>
    </row>
    <row r="6" ht="15" customHeight="1" spans="1:23">
      <c r="A6" s="16"/>
      <c r="B6" s="16"/>
      <c r="C6" s="16"/>
      <c r="D6" s="17"/>
      <c r="E6" s="17"/>
      <c r="F6" s="17"/>
      <c r="G6" s="17"/>
      <c r="H6" s="59"/>
      <c r="I6" s="44" t="s">
        <v>140</v>
      </c>
      <c r="J6" s="44" t="s">
        <v>141</v>
      </c>
      <c r="K6" s="44" t="s">
        <v>142</v>
      </c>
      <c r="L6" s="111" t="s">
        <v>143</v>
      </c>
      <c r="M6" s="111" t="s">
        <v>144</v>
      </c>
      <c r="N6" s="111" t="s">
        <v>34</v>
      </c>
      <c r="O6" s="111" t="s">
        <v>35</v>
      </c>
      <c r="P6" s="111" t="s">
        <v>36</v>
      </c>
      <c r="Q6" s="44"/>
      <c r="R6" s="44" t="s">
        <v>33</v>
      </c>
      <c r="S6" s="44" t="s">
        <v>44</v>
      </c>
      <c r="T6" s="44" t="s">
        <v>145</v>
      </c>
      <c r="U6" s="44" t="s">
        <v>40</v>
      </c>
      <c r="V6" s="44" t="s">
        <v>41</v>
      </c>
      <c r="W6" s="44" t="s">
        <v>42</v>
      </c>
    </row>
    <row r="7" ht="27.75" customHeight="1" spans="1:23">
      <c r="A7" s="16"/>
      <c r="B7" s="16"/>
      <c r="C7" s="16"/>
      <c r="D7" s="17"/>
      <c r="E7" s="17"/>
      <c r="F7" s="17"/>
      <c r="G7" s="17"/>
      <c r="H7" s="59"/>
      <c r="I7" s="44"/>
      <c r="J7" s="44"/>
      <c r="K7" s="44"/>
      <c r="L7" s="111"/>
      <c r="M7" s="111"/>
      <c r="N7" s="111"/>
      <c r="O7" s="111"/>
      <c r="P7" s="111"/>
      <c r="Q7" s="44"/>
      <c r="R7" s="44"/>
      <c r="S7" s="44"/>
      <c r="T7" s="44"/>
      <c r="U7" s="44"/>
      <c r="V7" s="44"/>
      <c r="W7" s="44"/>
    </row>
    <row r="8" ht="15" customHeight="1" spans="1:23">
      <c r="A8" s="109">
        <v>1</v>
      </c>
      <c r="B8" s="109">
        <v>2</v>
      </c>
      <c r="C8" s="109">
        <v>3</v>
      </c>
      <c r="D8" s="109">
        <v>4</v>
      </c>
      <c r="E8" s="109">
        <v>5</v>
      </c>
      <c r="F8" s="109">
        <v>6</v>
      </c>
      <c r="G8" s="109">
        <v>7</v>
      </c>
      <c r="H8" s="109">
        <v>8</v>
      </c>
      <c r="I8" s="109">
        <v>9</v>
      </c>
      <c r="J8" s="109">
        <v>10</v>
      </c>
      <c r="K8" s="109">
        <v>11</v>
      </c>
      <c r="L8" s="109">
        <v>12</v>
      </c>
      <c r="M8" s="109">
        <v>13</v>
      </c>
      <c r="N8" s="109">
        <v>14</v>
      </c>
      <c r="O8" s="109">
        <v>15</v>
      </c>
      <c r="P8" s="109">
        <v>16</v>
      </c>
      <c r="Q8" s="109">
        <v>17</v>
      </c>
      <c r="R8" s="109">
        <v>18</v>
      </c>
      <c r="S8" s="109">
        <v>19</v>
      </c>
      <c r="T8" s="109">
        <v>20</v>
      </c>
      <c r="U8" s="109">
        <v>21</v>
      </c>
      <c r="V8" s="109">
        <v>22</v>
      </c>
      <c r="W8" s="109">
        <v>23</v>
      </c>
    </row>
    <row r="9" ht="18.75" customHeight="1" spans="1:23">
      <c r="A9" s="23" t="s">
        <v>46</v>
      </c>
      <c r="B9" s="104"/>
      <c r="C9" s="23"/>
      <c r="D9" s="23"/>
      <c r="E9" s="23"/>
      <c r="F9" s="23"/>
      <c r="G9" s="23"/>
      <c r="H9" s="22">
        <v>10854034.91</v>
      </c>
      <c r="I9" s="22">
        <v>10854034.91</v>
      </c>
      <c r="J9" s="22">
        <v>2516209.79</v>
      </c>
      <c r="K9" s="22"/>
      <c r="L9" s="22">
        <v>8337825.12</v>
      </c>
      <c r="M9" s="22"/>
      <c r="N9" s="22"/>
      <c r="O9" s="22"/>
      <c r="P9" s="22"/>
      <c r="Q9" s="22"/>
      <c r="R9" s="22"/>
      <c r="S9" s="22"/>
      <c r="T9" s="22"/>
      <c r="U9" s="22"/>
      <c r="V9" s="22"/>
      <c r="W9" s="22"/>
    </row>
    <row r="10" ht="31.4" customHeight="1" spans="1:23">
      <c r="A10" s="110" t="s">
        <v>46</v>
      </c>
      <c r="B10" s="104" t="s">
        <v>146</v>
      </c>
      <c r="C10" s="23" t="s">
        <v>147</v>
      </c>
      <c r="D10" s="23" t="s">
        <v>64</v>
      </c>
      <c r="E10" s="23" t="s">
        <v>65</v>
      </c>
      <c r="F10" s="23" t="s">
        <v>148</v>
      </c>
      <c r="G10" s="23" t="s">
        <v>149</v>
      </c>
      <c r="H10" s="22">
        <v>1527636.6</v>
      </c>
      <c r="I10" s="22">
        <v>1527636.6</v>
      </c>
      <c r="J10" s="22">
        <v>381909.15</v>
      </c>
      <c r="K10" s="22"/>
      <c r="L10" s="22">
        <v>1145727.45</v>
      </c>
      <c r="M10" s="22"/>
      <c r="N10" s="22"/>
      <c r="O10" s="22"/>
      <c r="P10" s="22"/>
      <c r="Q10" s="22"/>
      <c r="R10" s="22"/>
      <c r="S10" s="22"/>
      <c r="T10" s="22"/>
      <c r="U10" s="22"/>
      <c r="V10" s="22"/>
      <c r="W10" s="22"/>
    </row>
    <row r="11" ht="31.4" customHeight="1" spans="1:23">
      <c r="A11" s="110" t="s">
        <v>46</v>
      </c>
      <c r="B11" s="104" t="s">
        <v>146</v>
      </c>
      <c r="C11" s="23" t="s">
        <v>147</v>
      </c>
      <c r="D11" s="23" t="s">
        <v>64</v>
      </c>
      <c r="E11" s="23" t="s">
        <v>65</v>
      </c>
      <c r="F11" s="23" t="s">
        <v>150</v>
      </c>
      <c r="G11" s="23" t="s">
        <v>151</v>
      </c>
      <c r="H11" s="22">
        <v>3316584.6</v>
      </c>
      <c r="I11" s="22">
        <v>3316584.6</v>
      </c>
      <c r="J11" s="22">
        <v>829146.15</v>
      </c>
      <c r="K11" s="22"/>
      <c r="L11" s="22">
        <v>2487438.45</v>
      </c>
      <c r="M11" s="22"/>
      <c r="N11" s="22"/>
      <c r="O11" s="22"/>
      <c r="P11" s="22"/>
      <c r="Q11" s="22"/>
      <c r="R11" s="22"/>
      <c r="S11" s="22"/>
      <c r="T11" s="22"/>
      <c r="U11" s="22"/>
      <c r="V11" s="22"/>
      <c r="W11" s="22"/>
    </row>
    <row r="12" ht="31.4" customHeight="1" spans="1:23">
      <c r="A12" s="110" t="s">
        <v>46</v>
      </c>
      <c r="B12" s="104" t="s">
        <v>146</v>
      </c>
      <c r="C12" s="23" t="s">
        <v>147</v>
      </c>
      <c r="D12" s="23" t="s">
        <v>64</v>
      </c>
      <c r="E12" s="23" t="s">
        <v>65</v>
      </c>
      <c r="F12" s="23" t="s">
        <v>152</v>
      </c>
      <c r="G12" s="23" t="s">
        <v>153</v>
      </c>
      <c r="H12" s="22">
        <v>138178.05</v>
      </c>
      <c r="I12" s="22">
        <v>138178.05</v>
      </c>
      <c r="J12" s="22">
        <v>34544.51</v>
      </c>
      <c r="K12" s="22"/>
      <c r="L12" s="22">
        <v>103633.54</v>
      </c>
      <c r="M12" s="22"/>
      <c r="N12" s="22"/>
      <c r="O12" s="22"/>
      <c r="P12" s="22"/>
      <c r="Q12" s="22"/>
      <c r="R12" s="22"/>
      <c r="S12" s="22"/>
      <c r="T12" s="22"/>
      <c r="U12" s="22"/>
      <c r="V12" s="22"/>
      <c r="W12" s="22"/>
    </row>
    <row r="13" ht="31.4" customHeight="1" spans="1:23">
      <c r="A13" s="110" t="s">
        <v>46</v>
      </c>
      <c r="B13" s="104" t="s">
        <v>154</v>
      </c>
      <c r="C13" s="23" t="s">
        <v>155</v>
      </c>
      <c r="D13" s="23" t="s">
        <v>76</v>
      </c>
      <c r="E13" s="23" t="s">
        <v>77</v>
      </c>
      <c r="F13" s="23" t="s">
        <v>156</v>
      </c>
      <c r="G13" s="23" t="s">
        <v>157</v>
      </c>
      <c r="H13" s="22">
        <v>835901.6</v>
      </c>
      <c r="I13" s="22">
        <v>835901.6</v>
      </c>
      <c r="J13" s="22">
        <v>208975.4</v>
      </c>
      <c r="K13" s="22"/>
      <c r="L13" s="22">
        <v>626926.2</v>
      </c>
      <c r="M13" s="22"/>
      <c r="N13" s="22"/>
      <c r="O13" s="22"/>
      <c r="P13" s="22"/>
      <c r="Q13" s="22"/>
      <c r="R13" s="22"/>
      <c r="S13" s="22"/>
      <c r="T13" s="22"/>
      <c r="U13" s="22"/>
      <c r="V13" s="22"/>
      <c r="W13" s="22"/>
    </row>
    <row r="14" ht="31.4" customHeight="1" spans="1:23">
      <c r="A14" s="110" t="s">
        <v>46</v>
      </c>
      <c r="B14" s="104" t="s">
        <v>154</v>
      </c>
      <c r="C14" s="23" t="s">
        <v>155</v>
      </c>
      <c r="D14" s="23" t="s">
        <v>80</v>
      </c>
      <c r="E14" s="23" t="s">
        <v>79</v>
      </c>
      <c r="F14" s="23" t="s">
        <v>158</v>
      </c>
      <c r="G14" s="23" t="s">
        <v>159</v>
      </c>
      <c r="H14" s="22">
        <v>8681.89</v>
      </c>
      <c r="I14" s="22">
        <v>8681.89</v>
      </c>
      <c r="J14" s="22">
        <v>2170.47</v>
      </c>
      <c r="K14" s="22"/>
      <c r="L14" s="22">
        <v>6511.42</v>
      </c>
      <c r="M14" s="22"/>
      <c r="N14" s="22"/>
      <c r="O14" s="22"/>
      <c r="P14" s="22"/>
      <c r="Q14" s="22"/>
      <c r="R14" s="22"/>
      <c r="S14" s="22"/>
      <c r="T14" s="22"/>
      <c r="U14" s="22"/>
      <c r="V14" s="22"/>
      <c r="W14" s="22"/>
    </row>
    <row r="15" ht="31.4" customHeight="1" spans="1:23">
      <c r="A15" s="110" t="s">
        <v>46</v>
      </c>
      <c r="B15" s="104" t="s">
        <v>154</v>
      </c>
      <c r="C15" s="23" t="s">
        <v>155</v>
      </c>
      <c r="D15" s="23" t="s">
        <v>85</v>
      </c>
      <c r="E15" s="23" t="s">
        <v>86</v>
      </c>
      <c r="F15" s="23" t="s">
        <v>160</v>
      </c>
      <c r="G15" s="23" t="s">
        <v>161</v>
      </c>
      <c r="H15" s="22">
        <v>564233.58</v>
      </c>
      <c r="I15" s="22">
        <v>564233.58</v>
      </c>
      <c r="J15" s="22">
        <v>141058.4</v>
      </c>
      <c r="K15" s="22"/>
      <c r="L15" s="22">
        <v>423175.18</v>
      </c>
      <c r="M15" s="22"/>
      <c r="N15" s="22"/>
      <c r="O15" s="22"/>
      <c r="P15" s="22"/>
      <c r="Q15" s="22"/>
      <c r="R15" s="22"/>
      <c r="S15" s="22"/>
      <c r="T15" s="22"/>
      <c r="U15" s="22"/>
      <c r="V15" s="22"/>
      <c r="W15" s="22"/>
    </row>
    <row r="16" ht="31.4" customHeight="1" spans="1:23">
      <c r="A16" s="110" t="s">
        <v>46</v>
      </c>
      <c r="B16" s="104" t="s">
        <v>154</v>
      </c>
      <c r="C16" s="23" t="s">
        <v>155</v>
      </c>
      <c r="D16" s="23" t="s">
        <v>85</v>
      </c>
      <c r="E16" s="23" t="s">
        <v>86</v>
      </c>
      <c r="F16" s="23" t="s">
        <v>162</v>
      </c>
      <c r="G16" s="23" t="s">
        <v>163</v>
      </c>
      <c r="H16" s="22">
        <v>224800</v>
      </c>
      <c r="I16" s="22">
        <v>224800</v>
      </c>
      <c r="J16" s="22">
        <v>56200</v>
      </c>
      <c r="K16" s="22"/>
      <c r="L16" s="22">
        <v>168600</v>
      </c>
      <c r="M16" s="22"/>
      <c r="N16" s="22"/>
      <c r="O16" s="22"/>
      <c r="P16" s="22"/>
      <c r="Q16" s="22"/>
      <c r="R16" s="22"/>
      <c r="S16" s="22"/>
      <c r="T16" s="22"/>
      <c r="U16" s="22"/>
      <c r="V16" s="22"/>
      <c r="W16" s="22"/>
    </row>
    <row r="17" ht="31.4" customHeight="1" spans="1:23">
      <c r="A17" s="110" t="s">
        <v>46</v>
      </c>
      <c r="B17" s="104" t="s">
        <v>154</v>
      </c>
      <c r="C17" s="23" t="s">
        <v>155</v>
      </c>
      <c r="D17" s="23" t="s">
        <v>87</v>
      </c>
      <c r="E17" s="23" t="s">
        <v>88</v>
      </c>
      <c r="F17" s="23" t="s">
        <v>164</v>
      </c>
      <c r="G17" s="23" t="s">
        <v>165</v>
      </c>
      <c r="H17" s="22">
        <v>514601.49</v>
      </c>
      <c r="I17" s="22">
        <v>514601.49</v>
      </c>
      <c r="J17" s="22">
        <v>128650.37</v>
      </c>
      <c r="K17" s="22"/>
      <c r="L17" s="22">
        <v>385951.12</v>
      </c>
      <c r="M17" s="22"/>
      <c r="N17" s="22"/>
      <c r="O17" s="22"/>
      <c r="P17" s="22"/>
      <c r="Q17" s="22"/>
      <c r="R17" s="22"/>
      <c r="S17" s="22"/>
      <c r="T17" s="22"/>
      <c r="U17" s="22"/>
      <c r="V17" s="22"/>
      <c r="W17" s="22"/>
    </row>
    <row r="18" ht="31.4" customHeight="1" spans="1:23">
      <c r="A18" s="110" t="s">
        <v>46</v>
      </c>
      <c r="B18" s="104" t="s">
        <v>154</v>
      </c>
      <c r="C18" s="23" t="s">
        <v>155</v>
      </c>
      <c r="D18" s="23" t="s">
        <v>89</v>
      </c>
      <c r="E18" s="23" t="s">
        <v>90</v>
      </c>
      <c r="F18" s="23" t="s">
        <v>158</v>
      </c>
      <c r="G18" s="23" t="s">
        <v>159</v>
      </c>
      <c r="H18" s="22">
        <v>27300</v>
      </c>
      <c r="I18" s="22">
        <v>27300</v>
      </c>
      <c r="J18" s="22">
        <v>27300</v>
      </c>
      <c r="K18" s="22"/>
      <c r="L18" s="22"/>
      <c r="M18" s="22"/>
      <c r="N18" s="22"/>
      <c r="O18" s="22"/>
      <c r="P18" s="22"/>
      <c r="Q18" s="22"/>
      <c r="R18" s="22"/>
      <c r="S18" s="22"/>
      <c r="T18" s="22"/>
      <c r="U18" s="22"/>
      <c r="V18" s="22"/>
      <c r="W18" s="22"/>
    </row>
    <row r="19" ht="31.4" customHeight="1" spans="1:23">
      <c r="A19" s="110" t="s">
        <v>46</v>
      </c>
      <c r="B19" s="104" t="s">
        <v>166</v>
      </c>
      <c r="C19" s="23" t="s">
        <v>96</v>
      </c>
      <c r="D19" s="23" t="s">
        <v>95</v>
      </c>
      <c r="E19" s="23" t="s">
        <v>96</v>
      </c>
      <c r="F19" s="23" t="s">
        <v>167</v>
      </c>
      <c r="G19" s="23" t="s">
        <v>96</v>
      </c>
      <c r="H19" s="22">
        <v>631535.21</v>
      </c>
      <c r="I19" s="22">
        <v>631535.21</v>
      </c>
      <c r="J19" s="22">
        <v>157883.8</v>
      </c>
      <c r="K19" s="22"/>
      <c r="L19" s="22">
        <v>473651.41</v>
      </c>
      <c r="M19" s="22"/>
      <c r="N19" s="22"/>
      <c r="O19" s="22"/>
      <c r="P19" s="22"/>
      <c r="Q19" s="22"/>
      <c r="R19" s="22"/>
      <c r="S19" s="22"/>
      <c r="T19" s="22"/>
      <c r="U19" s="22"/>
      <c r="V19" s="22"/>
      <c r="W19" s="22"/>
    </row>
    <row r="20" ht="31.4" customHeight="1" spans="1:23">
      <c r="A20" s="110" t="s">
        <v>46</v>
      </c>
      <c r="B20" s="104" t="s">
        <v>168</v>
      </c>
      <c r="C20" s="23" t="s">
        <v>169</v>
      </c>
      <c r="D20" s="23" t="s">
        <v>64</v>
      </c>
      <c r="E20" s="23" t="s">
        <v>65</v>
      </c>
      <c r="F20" s="23" t="s">
        <v>170</v>
      </c>
      <c r="G20" s="23" t="s">
        <v>171</v>
      </c>
      <c r="H20" s="22">
        <v>261577.95</v>
      </c>
      <c r="I20" s="22">
        <v>261577.95</v>
      </c>
      <c r="J20" s="22">
        <v>65394.49</v>
      </c>
      <c r="K20" s="22"/>
      <c r="L20" s="22">
        <v>196183.46</v>
      </c>
      <c r="M20" s="22"/>
      <c r="N20" s="22"/>
      <c r="O20" s="22"/>
      <c r="P20" s="22"/>
      <c r="Q20" s="22"/>
      <c r="R20" s="22"/>
      <c r="S20" s="22"/>
      <c r="T20" s="22"/>
      <c r="U20" s="22"/>
      <c r="V20" s="22"/>
      <c r="W20" s="22"/>
    </row>
    <row r="21" ht="31.4" customHeight="1" spans="1:23">
      <c r="A21" s="110" t="s">
        <v>46</v>
      </c>
      <c r="B21" s="104" t="s">
        <v>172</v>
      </c>
      <c r="C21" s="23" t="s">
        <v>173</v>
      </c>
      <c r="D21" s="23" t="s">
        <v>64</v>
      </c>
      <c r="E21" s="23" t="s">
        <v>65</v>
      </c>
      <c r="F21" s="23" t="s">
        <v>174</v>
      </c>
      <c r="G21" s="23" t="s">
        <v>175</v>
      </c>
      <c r="H21" s="22">
        <v>361620</v>
      </c>
      <c r="I21" s="22">
        <v>361620</v>
      </c>
      <c r="J21" s="22">
        <v>90405</v>
      </c>
      <c r="K21" s="22"/>
      <c r="L21" s="22">
        <v>271215</v>
      </c>
      <c r="M21" s="22"/>
      <c r="N21" s="22"/>
      <c r="O21" s="22"/>
      <c r="P21" s="22"/>
      <c r="Q21" s="22"/>
      <c r="R21" s="22"/>
      <c r="S21" s="22"/>
      <c r="T21" s="22"/>
      <c r="U21" s="22"/>
      <c r="V21" s="22"/>
      <c r="W21" s="22"/>
    </row>
    <row r="22" ht="31.4" customHeight="1" spans="1:23">
      <c r="A22" s="110" t="s">
        <v>46</v>
      </c>
      <c r="B22" s="104" t="s">
        <v>176</v>
      </c>
      <c r="C22" s="23" t="s">
        <v>177</v>
      </c>
      <c r="D22" s="23" t="s">
        <v>64</v>
      </c>
      <c r="E22" s="23" t="s">
        <v>65</v>
      </c>
      <c r="F22" s="23" t="s">
        <v>178</v>
      </c>
      <c r="G22" s="23" t="s">
        <v>177</v>
      </c>
      <c r="H22" s="22">
        <v>112364.5</v>
      </c>
      <c r="I22" s="22">
        <v>112364.5</v>
      </c>
      <c r="J22" s="22">
        <v>28091.13</v>
      </c>
      <c r="K22" s="22"/>
      <c r="L22" s="22">
        <v>84273.37</v>
      </c>
      <c r="M22" s="22"/>
      <c r="N22" s="22"/>
      <c r="O22" s="22"/>
      <c r="P22" s="22"/>
      <c r="Q22" s="22"/>
      <c r="R22" s="22"/>
      <c r="S22" s="22"/>
      <c r="T22" s="22"/>
      <c r="U22" s="22"/>
      <c r="V22" s="22"/>
      <c r="W22" s="22"/>
    </row>
    <row r="23" ht="31.4" customHeight="1" spans="1:23">
      <c r="A23" s="110" t="s">
        <v>46</v>
      </c>
      <c r="B23" s="104" t="s">
        <v>179</v>
      </c>
      <c r="C23" s="23" t="s">
        <v>180</v>
      </c>
      <c r="D23" s="23" t="s">
        <v>64</v>
      </c>
      <c r="E23" s="23" t="s">
        <v>65</v>
      </c>
      <c r="F23" s="23" t="s">
        <v>181</v>
      </c>
      <c r="G23" s="23" t="s">
        <v>182</v>
      </c>
      <c r="H23" s="22">
        <v>143095.84</v>
      </c>
      <c r="I23" s="22">
        <v>143095.84</v>
      </c>
      <c r="J23" s="22"/>
      <c r="K23" s="22"/>
      <c r="L23" s="22">
        <v>143095.84</v>
      </c>
      <c r="M23" s="22"/>
      <c r="N23" s="22"/>
      <c r="O23" s="22"/>
      <c r="P23" s="22"/>
      <c r="Q23" s="22"/>
      <c r="R23" s="22"/>
      <c r="S23" s="22"/>
      <c r="T23" s="22"/>
      <c r="U23" s="22"/>
      <c r="V23" s="22"/>
      <c r="W23" s="22"/>
    </row>
    <row r="24" ht="31.4" customHeight="1" spans="1:23">
      <c r="A24" s="110" t="s">
        <v>46</v>
      </c>
      <c r="B24" s="104" t="s">
        <v>179</v>
      </c>
      <c r="C24" s="23" t="s">
        <v>180</v>
      </c>
      <c r="D24" s="23" t="s">
        <v>64</v>
      </c>
      <c r="E24" s="23" t="s">
        <v>65</v>
      </c>
      <c r="F24" s="23" t="s">
        <v>183</v>
      </c>
      <c r="G24" s="23" t="s">
        <v>184</v>
      </c>
      <c r="H24" s="22">
        <v>4563.32</v>
      </c>
      <c r="I24" s="22">
        <v>4563.32</v>
      </c>
      <c r="J24" s="22">
        <v>1140.83</v>
      </c>
      <c r="K24" s="22"/>
      <c r="L24" s="22">
        <v>3422.49</v>
      </c>
      <c r="M24" s="22"/>
      <c r="N24" s="22"/>
      <c r="O24" s="22"/>
      <c r="P24" s="22"/>
      <c r="Q24" s="22"/>
      <c r="R24" s="22"/>
      <c r="S24" s="22"/>
      <c r="T24" s="22"/>
      <c r="U24" s="22"/>
      <c r="V24" s="22"/>
      <c r="W24" s="22"/>
    </row>
    <row r="25" ht="31.4" customHeight="1" spans="1:23">
      <c r="A25" s="110" t="s">
        <v>46</v>
      </c>
      <c r="B25" s="104" t="s">
        <v>179</v>
      </c>
      <c r="C25" s="23" t="s">
        <v>180</v>
      </c>
      <c r="D25" s="23" t="s">
        <v>64</v>
      </c>
      <c r="E25" s="23" t="s">
        <v>65</v>
      </c>
      <c r="F25" s="23" t="s">
        <v>185</v>
      </c>
      <c r="G25" s="23" t="s">
        <v>186</v>
      </c>
      <c r="H25" s="22">
        <v>6451.4</v>
      </c>
      <c r="I25" s="22">
        <v>6451.4</v>
      </c>
      <c r="J25" s="22">
        <v>1612.85</v>
      </c>
      <c r="K25" s="22"/>
      <c r="L25" s="22">
        <v>4838.55</v>
      </c>
      <c r="M25" s="22"/>
      <c r="N25" s="22"/>
      <c r="O25" s="22"/>
      <c r="P25" s="22"/>
      <c r="Q25" s="22"/>
      <c r="R25" s="22"/>
      <c r="S25" s="22"/>
      <c r="T25" s="22"/>
      <c r="U25" s="22"/>
      <c r="V25" s="22"/>
      <c r="W25" s="22"/>
    </row>
    <row r="26" ht="31.4" customHeight="1" spans="1:23">
      <c r="A26" s="110" t="s">
        <v>46</v>
      </c>
      <c r="B26" s="104" t="s">
        <v>179</v>
      </c>
      <c r="C26" s="23" t="s">
        <v>180</v>
      </c>
      <c r="D26" s="23" t="s">
        <v>64</v>
      </c>
      <c r="E26" s="23" t="s">
        <v>65</v>
      </c>
      <c r="F26" s="23" t="s">
        <v>187</v>
      </c>
      <c r="G26" s="23" t="s">
        <v>188</v>
      </c>
      <c r="H26" s="22">
        <v>6280.97</v>
      </c>
      <c r="I26" s="22">
        <v>6280.97</v>
      </c>
      <c r="J26" s="22">
        <v>1570.24</v>
      </c>
      <c r="K26" s="22"/>
      <c r="L26" s="22">
        <v>4710.73</v>
      </c>
      <c r="M26" s="22"/>
      <c r="N26" s="22"/>
      <c r="O26" s="22"/>
      <c r="P26" s="22"/>
      <c r="Q26" s="22"/>
      <c r="R26" s="22"/>
      <c r="S26" s="22"/>
      <c r="T26" s="22"/>
      <c r="U26" s="22"/>
      <c r="V26" s="22"/>
      <c r="W26" s="22"/>
    </row>
    <row r="27" ht="31.4" customHeight="1" spans="1:23">
      <c r="A27" s="110" t="s">
        <v>46</v>
      </c>
      <c r="B27" s="104" t="s">
        <v>179</v>
      </c>
      <c r="C27" s="23" t="s">
        <v>180</v>
      </c>
      <c r="D27" s="23" t="s">
        <v>64</v>
      </c>
      <c r="E27" s="23" t="s">
        <v>65</v>
      </c>
      <c r="F27" s="23" t="s">
        <v>189</v>
      </c>
      <c r="G27" s="23" t="s">
        <v>190</v>
      </c>
      <c r="H27" s="22">
        <v>13501.22</v>
      </c>
      <c r="I27" s="22">
        <v>13501.22</v>
      </c>
      <c r="J27" s="22">
        <v>3375.31</v>
      </c>
      <c r="K27" s="22"/>
      <c r="L27" s="22">
        <v>10125.91</v>
      </c>
      <c r="M27" s="22"/>
      <c r="N27" s="22"/>
      <c r="O27" s="22"/>
      <c r="P27" s="22"/>
      <c r="Q27" s="22"/>
      <c r="R27" s="22"/>
      <c r="S27" s="22"/>
      <c r="T27" s="22"/>
      <c r="U27" s="22"/>
      <c r="V27" s="22"/>
      <c r="W27" s="22"/>
    </row>
    <row r="28" ht="31.4" customHeight="1" spans="1:23">
      <c r="A28" s="110" t="s">
        <v>46</v>
      </c>
      <c r="B28" s="104" t="s">
        <v>179</v>
      </c>
      <c r="C28" s="23" t="s">
        <v>180</v>
      </c>
      <c r="D28" s="23" t="s">
        <v>64</v>
      </c>
      <c r="E28" s="23" t="s">
        <v>65</v>
      </c>
      <c r="F28" s="23" t="s">
        <v>191</v>
      </c>
      <c r="G28" s="23" t="s">
        <v>192</v>
      </c>
      <c r="H28" s="22">
        <v>11424.76</v>
      </c>
      <c r="I28" s="22">
        <v>11424.76</v>
      </c>
      <c r="J28" s="22">
        <v>2856.19</v>
      </c>
      <c r="K28" s="22"/>
      <c r="L28" s="22">
        <v>8568.57</v>
      </c>
      <c r="M28" s="22"/>
      <c r="N28" s="22"/>
      <c r="O28" s="22"/>
      <c r="P28" s="22"/>
      <c r="Q28" s="22"/>
      <c r="R28" s="22"/>
      <c r="S28" s="22"/>
      <c r="T28" s="22"/>
      <c r="U28" s="22"/>
      <c r="V28" s="22"/>
      <c r="W28" s="22"/>
    </row>
    <row r="29" ht="31.4" customHeight="1" spans="1:23">
      <c r="A29" s="110" t="s">
        <v>46</v>
      </c>
      <c r="B29" s="104" t="s">
        <v>179</v>
      </c>
      <c r="C29" s="23" t="s">
        <v>180</v>
      </c>
      <c r="D29" s="23" t="s">
        <v>64</v>
      </c>
      <c r="E29" s="23" t="s">
        <v>65</v>
      </c>
      <c r="F29" s="23" t="s">
        <v>193</v>
      </c>
      <c r="G29" s="23" t="s">
        <v>194</v>
      </c>
      <c r="H29" s="22">
        <v>204180.13</v>
      </c>
      <c r="I29" s="22">
        <v>204180.13</v>
      </c>
      <c r="J29" s="22">
        <v>51045.03</v>
      </c>
      <c r="K29" s="22"/>
      <c r="L29" s="22">
        <v>153135.1</v>
      </c>
      <c r="M29" s="22"/>
      <c r="N29" s="22"/>
      <c r="O29" s="22"/>
      <c r="P29" s="22"/>
      <c r="Q29" s="22"/>
      <c r="R29" s="22"/>
      <c r="S29" s="22"/>
      <c r="T29" s="22"/>
      <c r="U29" s="22"/>
      <c r="V29" s="22"/>
      <c r="W29" s="22"/>
    </row>
    <row r="30" ht="31.4" customHeight="1" spans="1:23">
      <c r="A30" s="110" t="s">
        <v>46</v>
      </c>
      <c r="B30" s="104" t="s">
        <v>179</v>
      </c>
      <c r="C30" s="23" t="s">
        <v>180</v>
      </c>
      <c r="D30" s="23" t="s">
        <v>64</v>
      </c>
      <c r="E30" s="23" t="s">
        <v>65</v>
      </c>
      <c r="F30" s="23" t="s">
        <v>195</v>
      </c>
      <c r="G30" s="23" t="s">
        <v>196</v>
      </c>
      <c r="H30" s="22">
        <v>3015.86</v>
      </c>
      <c r="I30" s="22">
        <v>3015.86</v>
      </c>
      <c r="J30" s="22">
        <v>753.97</v>
      </c>
      <c r="K30" s="22"/>
      <c r="L30" s="22">
        <v>2261.89</v>
      </c>
      <c r="M30" s="22"/>
      <c r="N30" s="22"/>
      <c r="O30" s="22"/>
      <c r="P30" s="22"/>
      <c r="Q30" s="22"/>
      <c r="R30" s="22"/>
      <c r="S30" s="22"/>
      <c r="T30" s="22"/>
      <c r="U30" s="22"/>
      <c r="V30" s="22"/>
      <c r="W30" s="22"/>
    </row>
    <row r="31" ht="31.4" customHeight="1" spans="1:23">
      <c r="A31" s="110" t="s">
        <v>46</v>
      </c>
      <c r="B31" s="104" t="s">
        <v>179</v>
      </c>
      <c r="C31" s="23" t="s">
        <v>180</v>
      </c>
      <c r="D31" s="23" t="s">
        <v>64</v>
      </c>
      <c r="E31" s="23" t="s">
        <v>65</v>
      </c>
      <c r="F31" s="23" t="s">
        <v>197</v>
      </c>
      <c r="G31" s="23" t="s">
        <v>198</v>
      </c>
      <c r="H31" s="22">
        <v>30000</v>
      </c>
      <c r="I31" s="22">
        <v>30000</v>
      </c>
      <c r="J31" s="22">
        <v>7500</v>
      </c>
      <c r="K31" s="22"/>
      <c r="L31" s="22">
        <v>22500</v>
      </c>
      <c r="M31" s="22"/>
      <c r="N31" s="22"/>
      <c r="O31" s="22"/>
      <c r="P31" s="22"/>
      <c r="Q31" s="22"/>
      <c r="R31" s="22"/>
      <c r="S31" s="22"/>
      <c r="T31" s="22"/>
      <c r="U31" s="22"/>
      <c r="V31" s="22"/>
      <c r="W31" s="22"/>
    </row>
    <row r="32" ht="31.4" customHeight="1" spans="1:23">
      <c r="A32" s="110" t="s">
        <v>46</v>
      </c>
      <c r="B32" s="104" t="s">
        <v>179</v>
      </c>
      <c r="C32" s="23" t="s">
        <v>180</v>
      </c>
      <c r="D32" s="23" t="s">
        <v>64</v>
      </c>
      <c r="E32" s="23" t="s">
        <v>65</v>
      </c>
      <c r="F32" s="23" t="s">
        <v>199</v>
      </c>
      <c r="G32" s="23" t="s">
        <v>200</v>
      </c>
      <c r="H32" s="22">
        <v>9703.46</v>
      </c>
      <c r="I32" s="22">
        <v>9703.46</v>
      </c>
      <c r="J32" s="22">
        <v>2425.87</v>
      </c>
      <c r="K32" s="22"/>
      <c r="L32" s="22">
        <v>7277.59</v>
      </c>
      <c r="M32" s="22"/>
      <c r="N32" s="22"/>
      <c r="O32" s="22"/>
      <c r="P32" s="22"/>
      <c r="Q32" s="22"/>
      <c r="R32" s="22"/>
      <c r="S32" s="22"/>
      <c r="T32" s="22"/>
      <c r="U32" s="22"/>
      <c r="V32" s="22"/>
      <c r="W32" s="22"/>
    </row>
    <row r="33" ht="31.4" customHeight="1" spans="1:23">
      <c r="A33" s="110" t="s">
        <v>46</v>
      </c>
      <c r="B33" s="104" t="s">
        <v>179</v>
      </c>
      <c r="C33" s="23" t="s">
        <v>180</v>
      </c>
      <c r="D33" s="23" t="s">
        <v>64</v>
      </c>
      <c r="E33" s="23" t="s">
        <v>65</v>
      </c>
      <c r="F33" s="23" t="s">
        <v>201</v>
      </c>
      <c r="G33" s="23" t="s">
        <v>202</v>
      </c>
      <c r="H33" s="22">
        <v>112364.5</v>
      </c>
      <c r="I33" s="22">
        <v>112364.5</v>
      </c>
      <c r="J33" s="22">
        <v>28091.13</v>
      </c>
      <c r="K33" s="22"/>
      <c r="L33" s="22">
        <v>84273.37</v>
      </c>
      <c r="M33" s="22"/>
      <c r="N33" s="22"/>
      <c r="O33" s="22"/>
      <c r="P33" s="22"/>
      <c r="Q33" s="22"/>
      <c r="R33" s="22"/>
      <c r="S33" s="22"/>
      <c r="T33" s="22"/>
      <c r="U33" s="22"/>
      <c r="V33" s="22"/>
      <c r="W33" s="22"/>
    </row>
    <row r="34" ht="31.4" customHeight="1" spans="1:23">
      <c r="A34" s="110" t="s">
        <v>46</v>
      </c>
      <c r="B34" s="104" t="s">
        <v>179</v>
      </c>
      <c r="C34" s="23" t="s">
        <v>180</v>
      </c>
      <c r="D34" s="23" t="s">
        <v>64</v>
      </c>
      <c r="E34" s="23" t="s">
        <v>65</v>
      </c>
      <c r="F34" s="23" t="s">
        <v>174</v>
      </c>
      <c r="G34" s="23" t="s">
        <v>175</v>
      </c>
      <c r="H34" s="22">
        <v>34440</v>
      </c>
      <c r="I34" s="22">
        <v>34440</v>
      </c>
      <c r="J34" s="22">
        <v>8610</v>
      </c>
      <c r="K34" s="22"/>
      <c r="L34" s="22">
        <v>25830</v>
      </c>
      <c r="M34" s="22"/>
      <c r="N34" s="22"/>
      <c r="O34" s="22"/>
      <c r="P34" s="22"/>
      <c r="Q34" s="22"/>
      <c r="R34" s="22"/>
      <c r="S34" s="22"/>
      <c r="T34" s="22"/>
      <c r="U34" s="22"/>
      <c r="V34" s="22"/>
      <c r="W34" s="22"/>
    </row>
    <row r="35" ht="31.4" customHeight="1" spans="1:23">
      <c r="A35" s="110" t="s">
        <v>46</v>
      </c>
      <c r="B35" s="104" t="s">
        <v>179</v>
      </c>
      <c r="C35" s="23" t="s">
        <v>180</v>
      </c>
      <c r="D35" s="23" t="s">
        <v>64</v>
      </c>
      <c r="E35" s="23" t="s">
        <v>65</v>
      </c>
      <c r="F35" s="23" t="s">
        <v>203</v>
      </c>
      <c r="G35" s="23" t="s">
        <v>204</v>
      </c>
      <c r="H35" s="22">
        <v>67205.98</v>
      </c>
      <c r="I35" s="22">
        <v>67205.98</v>
      </c>
      <c r="J35" s="22">
        <v>16801.5</v>
      </c>
      <c r="K35" s="22"/>
      <c r="L35" s="22">
        <v>50404.48</v>
      </c>
      <c r="M35" s="22"/>
      <c r="N35" s="22"/>
      <c r="O35" s="22"/>
      <c r="P35" s="22"/>
      <c r="Q35" s="22"/>
      <c r="R35" s="22"/>
      <c r="S35" s="22"/>
      <c r="T35" s="22"/>
      <c r="U35" s="22"/>
      <c r="V35" s="22"/>
      <c r="W35" s="22"/>
    </row>
    <row r="36" ht="31.4" customHeight="1" spans="1:23">
      <c r="A36" s="110" t="s">
        <v>46</v>
      </c>
      <c r="B36" s="104" t="s">
        <v>179</v>
      </c>
      <c r="C36" s="23" t="s">
        <v>180</v>
      </c>
      <c r="D36" s="23" t="s">
        <v>64</v>
      </c>
      <c r="E36" s="23" t="s">
        <v>65</v>
      </c>
      <c r="F36" s="23" t="s">
        <v>205</v>
      </c>
      <c r="G36" s="23" t="s">
        <v>206</v>
      </c>
      <c r="H36" s="22">
        <v>12000</v>
      </c>
      <c r="I36" s="22">
        <v>12000</v>
      </c>
      <c r="J36" s="22"/>
      <c r="K36" s="22"/>
      <c r="L36" s="22">
        <v>12000</v>
      </c>
      <c r="M36" s="22"/>
      <c r="N36" s="22"/>
      <c r="O36" s="22"/>
      <c r="P36" s="22"/>
      <c r="Q36" s="22"/>
      <c r="R36" s="22"/>
      <c r="S36" s="22"/>
      <c r="T36" s="22"/>
      <c r="U36" s="22"/>
      <c r="V36" s="22"/>
      <c r="W36" s="22"/>
    </row>
    <row r="37" ht="31.4" customHeight="1" spans="1:23">
      <c r="A37" s="110" t="s">
        <v>46</v>
      </c>
      <c r="B37" s="104" t="s">
        <v>179</v>
      </c>
      <c r="C37" s="23" t="s">
        <v>180</v>
      </c>
      <c r="D37" s="23" t="s">
        <v>74</v>
      </c>
      <c r="E37" s="23" t="s">
        <v>75</v>
      </c>
      <c r="F37" s="23" t="s">
        <v>203</v>
      </c>
      <c r="G37" s="23" t="s">
        <v>204</v>
      </c>
      <c r="H37" s="22">
        <v>27180</v>
      </c>
      <c r="I37" s="22">
        <v>27180</v>
      </c>
      <c r="J37" s="22">
        <v>6795</v>
      </c>
      <c r="K37" s="22"/>
      <c r="L37" s="22">
        <v>20385</v>
      </c>
      <c r="M37" s="22"/>
      <c r="N37" s="22"/>
      <c r="O37" s="22"/>
      <c r="P37" s="22"/>
      <c r="Q37" s="22"/>
      <c r="R37" s="22"/>
      <c r="S37" s="22"/>
      <c r="T37" s="22"/>
      <c r="U37" s="22"/>
      <c r="V37" s="22"/>
      <c r="W37" s="22"/>
    </row>
    <row r="38" ht="31.4" customHeight="1" spans="1:23">
      <c r="A38" s="110" t="s">
        <v>46</v>
      </c>
      <c r="B38" s="104" t="s">
        <v>207</v>
      </c>
      <c r="C38" s="23" t="s">
        <v>208</v>
      </c>
      <c r="D38" s="23" t="s">
        <v>64</v>
      </c>
      <c r="E38" s="23" t="s">
        <v>65</v>
      </c>
      <c r="F38" s="23" t="s">
        <v>181</v>
      </c>
      <c r="G38" s="23" t="s">
        <v>182</v>
      </c>
      <c r="H38" s="22">
        <v>257500</v>
      </c>
      <c r="I38" s="22">
        <v>257500</v>
      </c>
      <c r="J38" s="22"/>
      <c r="K38" s="22"/>
      <c r="L38" s="22">
        <v>257500</v>
      </c>
      <c r="M38" s="22"/>
      <c r="N38" s="22"/>
      <c r="O38" s="22"/>
      <c r="P38" s="22"/>
      <c r="Q38" s="22"/>
      <c r="R38" s="22"/>
      <c r="S38" s="22"/>
      <c r="T38" s="22"/>
      <c r="U38" s="22"/>
      <c r="V38" s="22"/>
      <c r="W38" s="22"/>
    </row>
    <row r="39" ht="31.4" customHeight="1" spans="1:23">
      <c r="A39" s="110" t="s">
        <v>46</v>
      </c>
      <c r="B39" s="104" t="s">
        <v>207</v>
      </c>
      <c r="C39" s="23" t="s">
        <v>208</v>
      </c>
      <c r="D39" s="23" t="s">
        <v>64</v>
      </c>
      <c r="E39" s="23" t="s">
        <v>65</v>
      </c>
      <c r="F39" s="23" t="s">
        <v>193</v>
      </c>
      <c r="G39" s="23" t="s">
        <v>194</v>
      </c>
      <c r="H39" s="22">
        <v>41200</v>
      </c>
      <c r="I39" s="22">
        <v>41200</v>
      </c>
      <c r="J39" s="22"/>
      <c r="K39" s="22"/>
      <c r="L39" s="22">
        <v>41200</v>
      </c>
      <c r="M39" s="22"/>
      <c r="N39" s="22"/>
      <c r="O39" s="22"/>
      <c r="P39" s="22"/>
      <c r="Q39" s="22"/>
      <c r="R39" s="22"/>
      <c r="S39" s="22"/>
      <c r="T39" s="22"/>
      <c r="U39" s="22"/>
      <c r="V39" s="22"/>
      <c r="W39" s="22"/>
    </row>
    <row r="40" ht="31.4" customHeight="1" spans="1:23">
      <c r="A40" s="110" t="s">
        <v>46</v>
      </c>
      <c r="B40" s="104" t="s">
        <v>207</v>
      </c>
      <c r="C40" s="23" t="s">
        <v>208</v>
      </c>
      <c r="D40" s="23" t="s">
        <v>64</v>
      </c>
      <c r="E40" s="23" t="s">
        <v>65</v>
      </c>
      <c r="F40" s="23" t="s">
        <v>197</v>
      </c>
      <c r="G40" s="23" t="s">
        <v>198</v>
      </c>
      <c r="H40" s="22">
        <v>12300</v>
      </c>
      <c r="I40" s="22">
        <v>12300</v>
      </c>
      <c r="J40" s="22"/>
      <c r="K40" s="22"/>
      <c r="L40" s="22">
        <v>12300</v>
      </c>
      <c r="M40" s="22"/>
      <c r="N40" s="22"/>
      <c r="O40" s="22"/>
      <c r="P40" s="22"/>
      <c r="Q40" s="22"/>
      <c r="R40" s="22"/>
      <c r="S40" s="22"/>
      <c r="T40" s="22"/>
      <c r="U40" s="22"/>
      <c r="V40" s="22"/>
      <c r="W40" s="22"/>
    </row>
    <row r="41" ht="31.4" customHeight="1" spans="1:23">
      <c r="A41" s="110" t="s">
        <v>46</v>
      </c>
      <c r="B41" s="104" t="s">
        <v>207</v>
      </c>
      <c r="C41" s="23" t="s">
        <v>208</v>
      </c>
      <c r="D41" s="23" t="s">
        <v>64</v>
      </c>
      <c r="E41" s="23" t="s">
        <v>65</v>
      </c>
      <c r="F41" s="23" t="s">
        <v>209</v>
      </c>
      <c r="G41" s="23" t="s">
        <v>126</v>
      </c>
      <c r="H41" s="22">
        <v>335000</v>
      </c>
      <c r="I41" s="22">
        <v>335000</v>
      </c>
      <c r="J41" s="22"/>
      <c r="K41" s="22"/>
      <c r="L41" s="22">
        <v>335000</v>
      </c>
      <c r="M41" s="22"/>
      <c r="N41" s="22"/>
      <c r="O41" s="22"/>
      <c r="P41" s="22"/>
      <c r="Q41" s="22"/>
      <c r="R41" s="22"/>
      <c r="S41" s="22"/>
      <c r="T41" s="22"/>
      <c r="U41" s="22"/>
      <c r="V41" s="22"/>
      <c r="W41" s="22"/>
    </row>
    <row r="42" ht="31.4" customHeight="1" spans="1:23">
      <c r="A42" s="110" t="s">
        <v>46</v>
      </c>
      <c r="B42" s="104" t="s">
        <v>207</v>
      </c>
      <c r="C42" s="23" t="s">
        <v>208</v>
      </c>
      <c r="D42" s="23" t="s">
        <v>64</v>
      </c>
      <c r="E42" s="23" t="s">
        <v>65</v>
      </c>
      <c r="F42" s="23" t="s">
        <v>203</v>
      </c>
      <c r="G42" s="23" t="s">
        <v>204</v>
      </c>
      <c r="H42" s="22">
        <v>70000</v>
      </c>
      <c r="I42" s="22">
        <v>70000</v>
      </c>
      <c r="J42" s="22"/>
      <c r="K42" s="22"/>
      <c r="L42" s="22">
        <v>70000</v>
      </c>
      <c r="M42" s="22"/>
      <c r="N42" s="22"/>
      <c r="O42" s="22"/>
      <c r="P42" s="22"/>
      <c r="Q42" s="22"/>
      <c r="R42" s="22"/>
      <c r="S42" s="22"/>
      <c r="T42" s="22"/>
      <c r="U42" s="22"/>
      <c r="V42" s="22"/>
      <c r="W42" s="22"/>
    </row>
    <row r="43" ht="31.4" customHeight="1" spans="1:23">
      <c r="A43" s="110" t="s">
        <v>46</v>
      </c>
      <c r="B43" s="104" t="s">
        <v>210</v>
      </c>
      <c r="C43" s="23" t="s">
        <v>211</v>
      </c>
      <c r="D43" s="23" t="s">
        <v>64</v>
      </c>
      <c r="E43" s="23" t="s">
        <v>65</v>
      </c>
      <c r="F43" s="23" t="s">
        <v>152</v>
      </c>
      <c r="G43" s="23" t="s">
        <v>153</v>
      </c>
      <c r="H43" s="22">
        <v>927612</v>
      </c>
      <c r="I43" s="22">
        <v>927612</v>
      </c>
      <c r="J43" s="22">
        <v>231903</v>
      </c>
      <c r="K43" s="22"/>
      <c r="L43" s="22">
        <v>695709</v>
      </c>
      <c r="M43" s="22"/>
      <c r="N43" s="22"/>
      <c r="O43" s="22"/>
      <c r="P43" s="22"/>
      <c r="Q43" s="22"/>
      <c r="R43" s="22"/>
      <c r="S43" s="22"/>
      <c r="T43" s="22"/>
      <c r="U43" s="22"/>
      <c r="V43" s="22"/>
      <c r="W43" s="22"/>
    </row>
    <row r="44" ht="18.75" customHeight="1" spans="1:23">
      <c r="A44" s="30" t="s">
        <v>97</v>
      </c>
      <c r="B44" s="31"/>
      <c r="C44" s="31"/>
      <c r="D44" s="31"/>
      <c r="E44" s="31"/>
      <c r="F44" s="31"/>
      <c r="G44" s="32"/>
      <c r="H44" s="22">
        <v>10854034.91</v>
      </c>
      <c r="I44" s="22">
        <v>10854034.91</v>
      </c>
      <c r="J44" s="22">
        <v>2516209.79</v>
      </c>
      <c r="K44" s="22"/>
      <c r="L44" s="22">
        <v>8337825.12</v>
      </c>
      <c r="M44" s="22"/>
      <c r="N44" s="22"/>
      <c r="O44" s="22"/>
      <c r="P44" s="22"/>
      <c r="Q44" s="22"/>
      <c r="R44" s="22"/>
      <c r="S44" s="22"/>
      <c r="T44" s="22"/>
      <c r="U44" s="22"/>
      <c r="V44" s="22"/>
      <c r="W44" s="22"/>
    </row>
  </sheetData>
  <mergeCells count="30">
    <mergeCell ref="A2:W2"/>
    <mergeCell ref="A3:G3"/>
    <mergeCell ref="H4:W4"/>
    <mergeCell ref="I5:M5"/>
    <mergeCell ref="N5:P5"/>
    <mergeCell ref="R5:W5"/>
    <mergeCell ref="A44:G44"/>
    <mergeCell ref="A4:A7"/>
    <mergeCell ref="B4:B7"/>
    <mergeCell ref="C4:C7"/>
    <mergeCell ref="D4:D7"/>
    <mergeCell ref="E4:E7"/>
    <mergeCell ref="F4:F7"/>
    <mergeCell ref="G4:G7"/>
    <mergeCell ref="H5:H7"/>
    <mergeCell ref="I6:I7"/>
    <mergeCell ref="J6:J7"/>
    <mergeCell ref="K6:K7"/>
    <mergeCell ref="L6:L7"/>
    <mergeCell ref="M6:M7"/>
    <mergeCell ref="N6:N7"/>
    <mergeCell ref="O6:O7"/>
    <mergeCell ref="P6:P7"/>
    <mergeCell ref="Q5:Q7"/>
    <mergeCell ref="R6:R7"/>
    <mergeCell ref="S6:S7"/>
    <mergeCell ref="T6:T7"/>
    <mergeCell ref="U6:U7"/>
    <mergeCell ref="V6:V7"/>
    <mergeCell ref="W6:W7"/>
  </mergeCells>
  <pageMargins left="0.75" right="0.75" top="1" bottom="1" header="0.5" footer="0.5"/>
  <pageSetup paperSize="8" scale="5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W33"/>
  <sheetViews>
    <sheetView showZeros="0" topLeftCell="A15" workbookViewId="0">
      <selection activeCell="A1" sqref="A1"/>
    </sheetView>
  </sheetViews>
  <sheetFormatPr defaultColWidth="9.14166666666667" defaultRowHeight="14.25" customHeight="1"/>
  <cols>
    <col min="1" max="1" width="14.575" customWidth="1"/>
    <col min="2" max="2" width="21.0333333333333" customWidth="1"/>
    <col min="3" max="3" width="31.3166666666667" customWidth="1"/>
    <col min="4" max="4" width="23.85" customWidth="1"/>
    <col min="5" max="5" width="15.6" customWidth="1"/>
    <col min="6" max="6" width="19.7416666666667" customWidth="1"/>
    <col min="7" max="7" width="14.8833333333333" customWidth="1"/>
    <col min="8" max="8" width="19.7416666666667" customWidth="1"/>
    <col min="9" max="16" width="14.175" customWidth="1"/>
    <col min="17" max="17" width="13.6" customWidth="1"/>
    <col min="18" max="23" width="15.175" customWidth="1"/>
  </cols>
  <sheetData>
    <row r="1" ht="13.5" customHeight="1" spans="5:23">
      <c r="E1" s="1"/>
      <c r="F1" s="1"/>
      <c r="G1" s="1"/>
      <c r="H1" s="1"/>
      <c r="U1" s="108"/>
      <c r="W1" s="52" t="s">
        <v>212</v>
      </c>
    </row>
    <row r="2" ht="27.75" customHeight="1" spans="1:23">
      <c r="A2" s="27" t="s">
        <v>213</v>
      </c>
      <c r="B2" s="27"/>
      <c r="C2" s="27"/>
      <c r="D2" s="27"/>
      <c r="E2" s="27"/>
      <c r="F2" s="27"/>
      <c r="G2" s="27"/>
      <c r="H2" s="27"/>
      <c r="I2" s="27"/>
      <c r="J2" s="27"/>
      <c r="K2" s="27"/>
      <c r="L2" s="27"/>
      <c r="M2" s="27"/>
      <c r="N2" s="27"/>
      <c r="O2" s="27"/>
      <c r="P2" s="27"/>
      <c r="Q2" s="27"/>
      <c r="R2" s="27"/>
      <c r="S2" s="27"/>
      <c r="T2" s="27"/>
      <c r="U2" s="27"/>
      <c r="V2" s="27"/>
      <c r="W2" s="27"/>
    </row>
    <row r="3" ht="13.5" customHeight="1" spans="1:23">
      <c r="A3" s="4" t="str">
        <f t="shared" ref="A3:B3" si="0">"单位名称："&amp;"云南省人民政府驻广东办事处"</f>
        <v>单位名称：云南省人民政府驻广东办事处</v>
      </c>
      <c r="B3" s="103" t="str">
        <f t="shared" si="0"/>
        <v>单位名称：云南省人民政府驻广东办事处</v>
      </c>
      <c r="C3" s="103"/>
      <c r="D3" s="103"/>
      <c r="E3" s="103"/>
      <c r="F3" s="103"/>
      <c r="G3" s="103"/>
      <c r="H3" s="103"/>
      <c r="I3" s="103"/>
      <c r="J3" s="6"/>
      <c r="K3" s="6"/>
      <c r="L3" s="6"/>
      <c r="M3" s="6"/>
      <c r="N3" s="6"/>
      <c r="O3" s="6"/>
      <c r="P3" s="6"/>
      <c r="Q3" s="6"/>
      <c r="U3" s="108"/>
      <c r="W3" s="99" t="s">
        <v>122</v>
      </c>
    </row>
    <row r="4" ht="21.75" customHeight="1" spans="1:23">
      <c r="A4" s="8" t="s">
        <v>214</v>
      </c>
      <c r="B4" s="8" t="s">
        <v>132</v>
      </c>
      <c r="C4" s="8" t="s">
        <v>133</v>
      </c>
      <c r="D4" s="8" t="s">
        <v>215</v>
      </c>
      <c r="E4" s="9" t="s">
        <v>134</v>
      </c>
      <c r="F4" s="9" t="s">
        <v>135</v>
      </c>
      <c r="G4" s="9" t="s">
        <v>136</v>
      </c>
      <c r="H4" s="9" t="s">
        <v>137</v>
      </c>
      <c r="I4" s="59" t="s">
        <v>31</v>
      </c>
      <c r="J4" s="59" t="s">
        <v>216</v>
      </c>
      <c r="K4" s="59"/>
      <c r="L4" s="59"/>
      <c r="M4" s="59"/>
      <c r="N4" s="105" t="s">
        <v>139</v>
      </c>
      <c r="O4" s="105"/>
      <c r="P4" s="105"/>
      <c r="Q4" s="9" t="s">
        <v>37</v>
      </c>
      <c r="R4" s="10" t="s">
        <v>52</v>
      </c>
      <c r="S4" s="11"/>
      <c r="T4" s="11"/>
      <c r="U4" s="11"/>
      <c r="V4" s="11"/>
      <c r="W4" s="12"/>
    </row>
    <row r="5" ht="21.75" customHeight="1" spans="1:23">
      <c r="A5" s="13"/>
      <c r="B5" s="13"/>
      <c r="C5" s="13"/>
      <c r="D5" s="13"/>
      <c r="E5" s="14"/>
      <c r="F5" s="14"/>
      <c r="G5" s="14"/>
      <c r="H5" s="14"/>
      <c r="I5" s="59"/>
      <c r="J5" s="44" t="s">
        <v>34</v>
      </c>
      <c r="K5" s="44"/>
      <c r="L5" s="44" t="s">
        <v>35</v>
      </c>
      <c r="M5" s="44" t="s">
        <v>36</v>
      </c>
      <c r="N5" s="106" t="s">
        <v>34</v>
      </c>
      <c r="O5" s="106" t="s">
        <v>35</v>
      </c>
      <c r="P5" s="106" t="s">
        <v>36</v>
      </c>
      <c r="Q5" s="14"/>
      <c r="R5" s="9" t="s">
        <v>33</v>
      </c>
      <c r="S5" s="9" t="s">
        <v>44</v>
      </c>
      <c r="T5" s="9" t="s">
        <v>145</v>
      </c>
      <c r="U5" s="9" t="s">
        <v>40</v>
      </c>
      <c r="V5" s="9" t="s">
        <v>41</v>
      </c>
      <c r="W5" s="9" t="s">
        <v>42</v>
      </c>
    </row>
    <row r="6" ht="40.5" customHeight="1" spans="1:23">
      <c r="A6" s="16"/>
      <c r="B6" s="16"/>
      <c r="C6" s="16"/>
      <c r="D6" s="16"/>
      <c r="E6" s="17"/>
      <c r="F6" s="17"/>
      <c r="G6" s="17"/>
      <c r="H6" s="17"/>
      <c r="I6" s="59"/>
      <c r="J6" s="44" t="s">
        <v>33</v>
      </c>
      <c r="K6" s="44" t="s">
        <v>217</v>
      </c>
      <c r="L6" s="44"/>
      <c r="M6" s="44"/>
      <c r="N6" s="17"/>
      <c r="O6" s="17"/>
      <c r="P6" s="17"/>
      <c r="Q6" s="17"/>
      <c r="R6" s="17"/>
      <c r="S6" s="17"/>
      <c r="T6" s="17"/>
      <c r="U6" s="18"/>
      <c r="V6" s="17"/>
      <c r="W6" s="17"/>
    </row>
    <row r="7" ht="15" customHeight="1" spans="1:23">
      <c r="A7" s="19">
        <v>1</v>
      </c>
      <c r="B7" s="19">
        <v>2</v>
      </c>
      <c r="C7" s="19">
        <v>3</v>
      </c>
      <c r="D7" s="19">
        <v>4</v>
      </c>
      <c r="E7" s="19">
        <v>5</v>
      </c>
      <c r="F7" s="19">
        <v>6</v>
      </c>
      <c r="G7" s="19">
        <v>7</v>
      </c>
      <c r="H7" s="19">
        <v>8</v>
      </c>
      <c r="I7" s="19">
        <v>9</v>
      </c>
      <c r="J7" s="19">
        <v>10</v>
      </c>
      <c r="K7" s="19">
        <v>11</v>
      </c>
      <c r="L7" s="19">
        <v>12</v>
      </c>
      <c r="M7" s="19">
        <v>13</v>
      </c>
      <c r="N7" s="19">
        <v>14</v>
      </c>
      <c r="O7" s="19">
        <v>15</v>
      </c>
      <c r="P7" s="19">
        <v>16</v>
      </c>
      <c r="Q7" s="19">
        <v>17</v>
      </c>
      <c r="R7" s="19">
        <v>18</v>
      </c>
      <c r="S7" s="19">
        <v>19</v>
      </c>
      <c r="T7" s="19">
        <v>20</v>
      </c>
      <c r="U7" s="19">
        <v>21</v>
      </c>
      <c r="V7" s="19">
        <v>22</v>
      </c>
      <c r="W7" s="19">
        <v>23</v>
      </c>
    </row>
    <row r="8" ht="32.9" customHeight="1" spans="1:23">
      <c r="A8" s="23"/>
      <c r="B8" s="104"/>
      <c r="C8" s="23" t="s">
        <v>218</v>
      </c>
      <c r="D8" s="23"/>
      <c r="E8" s="23"/>
      <c r="F8" s="23"/>
      <c r="G8" s="23"/>
      <c r="H8" s="23"/>
      <c r="I8" s="107">
        <v>400000</v>
      </c>
      <c r="J8" s="107">
        <v>400000</v>
      </c>
      <c r="K8" s="107"/>
      <c r="L8" s="107"/>
      <c r="M8" s="107"/>
      <c r="N8" s="107"/>
      <c r="O8" s="107"/>
      <c r="P8" s="107"/>
      <c r="Q8" s="107"/>
      <c r="R8" s="107"/>
      <c r="S8" s="107"/>
      <c r="T8" s="107"/>
      <c r="U8" s="87"/>
      <c r="V8" s="107"/>
      <c r="W8" s="107"/>
    </row>
    <row r="9" ht="32.9" customHeight="1" spans="1:23">
      <c r="A9" s="23" t="s">
        <v>219</v>
      </c>
      <c r="B9" s="104" t="s">
        <v>220</v>
      </c>
      <c r="C9" s="23" t="s">
        <v>218</v>
      </c>
      <c r="D9" s="23" t="s">
        <v>46</v>
      </c>
      <c r="E9" s="23" t="s">
        <v>66</v>
      </c>
      <c r="F9" s="23" t="s">
        <v>67</v>
      </c>
      <c r="G9" s="23" t="s">
        <v>181</v>
      </c>
      <c r="H9" s="23" t="s">
        <v>182</v>
      </c>
      <c r="I9" s="107">
        <v>200000</v>
      </c>
      <c r="J9" s="107">
        <v>200000</v>
      </c>
      <c r="K9" s="107"/>
      <c r="L9" s="107"/>
      <c r="M9" s="107"/>
      <c r="N9" s="107"/>
      <c r="O9" s="107"/>
      <c r="P9" s="107"/>
      <c r="Q9" s="107"/>
      <c r="R9" s="107"/>
      <c r="S9" s="107"/>
      <c r="T9" s="107"/>
      <c r="U9" s="87"/>
      <c r="V9" s="107"/>
      <c r="W9" s="107"/>
    </row>
    <row r="10" ht="32.9" customHeight="1" spans="1:23">
      <c r="A10" s="23" t="s">
        <v>219</v>
      </c>
      <c r="B10" s="104" t="s">
        <v>220</v>
      </c>
      <c r="C10" s="23" t="s">
        <v>218</v>
      </c>
      <c r="D10" s="23" t="s">
        <v>46</v>
      </c>
      <c r="E10" s="23" t="s">
        <v>66</v>
      </c>
      <c r="F10" s="23" t="s">
        <v>67</v>
      </c>
      <c r="G10" s="23" t="s">
        <v>221</v>
      </c>
      <c r="H10" s="23" t="s">
        <v>222</v>
      </c>
      <c r="I10" s="107">
        <v>200000</v>
      </c>
      <c r="J10" s="107">
        <v>200000</v>
      </c>
      <c r="K10" s="107"/>
      <c r="L10" s="107"/>
      <c r="M10" s="107"/>
      <c r="N10" s="107"/>
      <c r="O10" s="107"/>
      <c r="P10" s="107"/>
      <c r="Q10" s="107"/>
      <c r="R10" s="107"/>
      <c r="S10" s="107"/>
      <c r="T10" s="107"/>
      <c r="U10" s="87"/>
      <c r="V10" s="107"/>
      <c r="W10" s="107"/>
    </row>
    <row r="11" ht="32.9" customHeight="1" spans="1:23">
      <c r="A11" s="23"/>
      <c r="B11" s="23"/>
      <c r="C11" s="23" t="s">
        <v>223</v>
      </c>
      <c r="D11" s="23"/>
      <c r="E11" s="23"/>
      <c r="F11" s="23"/>
      <c r="G11" s="23"/>
      <c r="H11" s="23"/>
      <c r="I11" s="107">
        <v>5965660</v>
      </c>
      <c r="J11" s="107">
        <v>5675600</v>
      </c>
      <c r="K11" s="107">
        <v>5675600</v>
      </c>
      <c r="L11" s="107"/>
      <c r="M11" s="107"/>
      <c r="N11" s="107">
        <v>290060</v>
      </c>
      <c r="O11" s="107"/>
      <c r="P11" s="107"/>
      <c r="Q11" s="107"/>
      <c r="R11" s="107"/>
      <c r="S11" s="107"/>
      <c r="T11" s="107"/>
      <c r="U11" s="87"/>
      <c r="V11" s="107"/>
      <c r="W11" s="107"/>
    </row>
    <row r="12" ht="32.9" customHeight="1" spans="1:23">
      <c r="A12" s="23" t="s">
        <v>224</v>
      </c>
      <c r="B12" s="104" t="s">
        <v>225</v>
      </c>
      <c r="C12" s="23" t="s">
        <v>223</v>
      </c>
      <c r="D12" s="23" t="s">
        <v>46</v>
      </c>
      <c r="E12" s="23" t="s">
        <v>68</v>
      </c>
      <c r="F12" s="23" t="s">
        <v>69</v>
      </c>
      <c r="G12" s="23" t="s">
        <v>183</v>
      </c>
      <c r="H12" s="23" t="s">
        <v>184</v>
      </c>
      <c r="I12" s="107">
        <v>209500</v>
      </c>
      <c r="J12" s="107">
        <v>209500</v>
      </c>
      <c r="K12" s="107">
        <v>209500</v>
      </c>
      <c r="L12" s="107"/>
      <c r="M12" s="107"/>
      <c r="N12" s="107"/>
      <c r="O12" s="107"/>
      <c r="P12" s="107"/>
      <c r="Q12" s="107"/>
      <c r="R12" s="107"/>
      <c r="S12" s="107"/>
      <c r="T12" s="107"/>
      <c r="U12" s="87"/>
      <c r="V12" s="107"/>
      <c r="W12" s="107"/>
    </row>
    <row r="13" ht="32.9" customHeight="1" spans="1:23">
      <c r="A13" s="23" t="s">
        <v>224</v>
      </c>
      <c r="B13" s="104" t="s">
        <v>225</v>
      </c>
      <c r="C13" s="23" t="s">
        <v>223</v>
      </c>
      <c r="D13" s="23" t="s">
        <v>46</v>
      </c>
      <c r="E13" s="23" t="s">
        <v>68</v>
      </c>
      <c r="F13" s="23" t="s">
        <v>69</v>
      </c>
      <c r="G13" s="23" t="s">
        <v>189</v>
      </c>
      <c r="H13" s="23" t="s">
        <v>190</v>
      </c>
      <c r="I13" s="107">
        <v>250000</v>
      </c>
      <c r="J13" s="107">
        <v>250000</v>
      </c>
      <c r="K13" s="107">
        <v>250000</v>
      </c>
      <c r="L13" s="107"/>
      <c r="M13" s="107"/>
      <c r="N13" s="107"/>
      <c r="O13" s="107"/>
      <c r="P13" s="107"/>
      <c r="Q13" s="107"/>
      <c r="R13" s="107"/>
      <c r="S13" s="107"/>
      <c r="T13" s="107"/>
      <c r="U13" s="87"/>
      <c r="V13" s="107"/>
      <c r="W13" s="107"/>
    </row>
    <row r="14" ht="32.9" customHeight="1" spans="1:23">
      <c r="A14" s="23" t="s">
        <v>224</v>
      </c>
      <c r="B14" s="104" t="s">
        <v>225</v>
      </c>
      <c r="C14" s="23" t="s">
        <v>223</v>
      </c>
      <c r="D14" s="23" t="s">
        <v>46</v>
      </c>
      <c r="E14" s="23" t="s">
        <v>68</v>
      </c>
      <c r="F14" s="23" t="s">
        <v>69</v>
      </c>
      <c r="G14" s="23" t="s">
        <v>193</v>
      </c>
      <c r="H14" s="23" t="s">
        <v>194</v>
      </c>
      <c r="I14" s="107">
        <v>869100</v>
      </c>
      <c r="J14" s="107">
        <v>869100</v>
      </c>
      <c r="K14" s="107">
        <v>869100</v>
      </c>
      <c r="L14" s="107"/>
      <c r="M14" s="107"/>
      <c r="N14" s="107"/>
      <c r="O14" s="107"/>
      <c r="P14" s="107"/>
      <c r="Q14" s="107"/>
      <c r="R14" s="107"/>
      <c r="S14" s="107"/>
      <c r="T14" s="107"/>
      <c r="U14" s="87"/>
      <c r="V14" s="107"/>
      <c r="W14" s="107"/>
    </row>
    <row r="15" ht="32.9" customHeight="1" spans="1:23">
      <c r="A15" s="23" t="s">
        <v>224</v>
      </c>
      <c r="B15" s="104" t="s">
        <v>225</v>
      </c>
      <c r="C15" s="23" t="s">
        <v>223</v>
      </c>
      <c r="D15" s="23" t="s">
        <v>46</v>
      </c>
      <c r="E15" s="23" t="s">
        <v>68</v>
      </c>
      <c r="F15" s="23" t="s">
        <v>69</v>
      </c>
      <c r="G15" s="23" t="s">
        <v>195</v>
      </c>
      <c r="H15" s="23" t="s">
        <v>196</v>
      </c>
      <c r="I15" s="107">
        <v>900000</v>
      </c>
      <c r="J15" s="107">
        <v>900000</v>
      </c>
      <c r="K15" s="107">
        <v>900000</v>
      </c>
      <c r="L15" s="107"/>
      <c r="M15" s="107"/>
      <c r="N15" s="107"/>
      <c r="O15" s="107"/>
      <c r="P15" s="107"/>
      <c r="Q15" s="107"/>
      <c r="R15" s="107"/>
      <c r="S15" s="107"/>
      <c r="T15" s="107"/>
      <c r="U15" s="87"/>
      <c r="V15" s="107"/>
      <c r="W15" s="107"/>
    </row>
    <row r="16" ht="32.9" customHeight="1" spans="1:23">
      <c r="A16" s="23" t="s">
        <v>224</v>
      </c>
      <c r="B16" s="104" t="s">
        <v>225</v>
      </c>
      <c r="C16" s="23" t="s">
        <v>223</v>
      </c>
      <c r="D16" s="23" t="s">
        <v>46</v>
      </c>
      <c r="E16" s="23" t="s">
        <v>68</v>
      </c>
      <c r="F16" s="23" t="s">
        <v>69</v>
      </c>
      <c r="G16" s="23" t="s">
        <v>226</v>
      </c>
      <c r="H16" s="23" t="s">
        <v>227</v>
      </c>
      <c r="I16" s="107">
        <v>450000</v>
      </c>
      <c r="J16" s="107">
        <v>450000</v>
      </c>
      <c r="K16" s="107">
        <v>450000</v>
      </c>
      <c r="L16" s="107"/>
      <c r="M16" s="107"/>
      <c r="N16" s="107"/>
      <c r="O16" s="107"/>
      <c r="P16" s="107"/>
      <c r="Q16" s="107"/>
      <c r="R16" s="107"/>
      <c r="S16" s="107"/>
      <c r="T16" s="107"/>
      <c r="U16" s="87"/>
      <c r="V16" s="107"/>
      <c r="W16" s="107"/>
    </row>
    <row r="17" ht="32.9" customHeight="1" spans="1:23">
      <c r="A17" s="23" t="s">
        <v>224</v>
      </c>
      <c r="B17" s="104" t="s">
        <v>225</v>
      </c>
      <c r="C17" s="23" t="s">
        <v>223</v>
      </c>
      <c r="D17" s="23" t="s">
        <v>46</v>
      </c>
      <c r="E17" s="23" t="s">
        <v>68</v>
      </c>
      <c r="F17" s="23" t="s">
        <v>69</v>
      </c>
      <c r="G17" s="23" t="s">
        <v>199</v>
      </c>
      <c r="H17" s="23" t="s">
        <v>200</v>
      </c>
      <c r="I17" s="107">
        <v>36000</v>
      </c>
      <c r="J17" s="107">
        <v>36000</v>
      </c>
      <c r="K17" s="107">
        <v>36000</v>
      </c>
      <c r="L17" s="107"/>
      <c r="M17" s="107"/>
      <c r="N17" s="107"/>
      <c r="O17" s="107"/>
      <c r="P17" s="107"/>
      <c r="Q17" s="107"/>
      <c r="R17" s="107"/>
      <c r="S17" s="107"/>
      <c r="T17" s="107"/>
      <c r="U17" s="87"/>
      <c r="V17" s="107"/>
      <c r="W17" s="107"/>
    </row>
    <row r="18" ht="32.9" customHeight="1" spans="1:23">
      <c r="A18" s="23" t="s">
        <v>224</v>
      </c>
      <c r="B18" s="104" t="s">
        <v>225</v>
      </c>
      <c r="C18" s="23" t="s">
        <v>223</v>
      </c>
      <c r="D18" s="23" t="s">
        <v>46</v>
      </c>
      <c r="E18" s="23" t="s">
        <v>68</v>
      </c>
      <c r="F18" s="23" t="s">
        <v>69</v>
      </c>
      <c r="G18" s="23" t="s">
        <v>221</v>
      </c>
      <c r="H18" s="23" t="s">
        <v>222</v>
      </c>
      <c r="I18" s="107">
        <v>250000</v>
      </c>
      <c r="J18" s="107">
        <v>250000</v>
      </c>
      <c r="K18" s="107">
        <v>250000</v>
      </c>
      <c r="L18" s="107"/>
      <c r="M18" s="107"/>
      <c r="N18" s="107"/>
      <c r="O18" s="107"/>
      <c r="P18" s="107"/>
      <c r="Q18" s="107"/>
      <c r="R18" s="107"/>
      <c r="S18" s="107"/>
      <c r="T18" s="107"/>
      <c r="U18" s="87"/>
      <c r="V18" s="107"/>
      <c r="W18" s="107"/>
    </row>
    <row r="19" ht="32.9" customHeight="1" spans="1:23">
      <c r="A19" s="23" t="s">
        <v>224</v>
      </c>
      <c r="B19" s="104" t="s">
        <v>225</v>
      </c>
      <c r="C19" s="23" t="s">
        <v>223</v>
      </c>
      <c r="D19" s="23" t="s">
        <v>46</v>
      </c>
      <c r="E19" s="23" t="s">
        <v>68</v>
      </c>
      <c r="F19" s="23" t="s">
        <v>69</v>
      </c>
      <c r="G19" s="23" t="s">
        <v>228</v>
      </c>
      <c r="H19" s="23" t="s">
        <v>229</v>
      </c>
      <c r="I19" s="107">
        <v>144500</v>
      </c>
      <c r="J19" s="107">
        <v>144500</v>
      </c>
      <c r="K19" s="107">
        <v>144500</v>
      </c>
      <c r="L19" s="107"/>
      <c r="M19" s="107"/>
      <c r="N19" s="107"/>
      <c r="O19" s="107"/>
      <c r="P19" s="107"/>
      <c r="Q19" s="107"/>
      <c r="R19" s="107"/>
      <c r="S19" s="107"/>
      <c r="T19" s="107"/>
      <c r="U19" s="87"/>
      <c r="V19" s="107"/>
      <c r="W19" s="107"/>
    </row>
    <row r="20" ht="32.9" customHeight="1" spans="1:23">
      <c r="A20" s="23" t="s">
        <v>224</v>
      </c>
      <c r="B20" s="104" t="s">
        <v>225</v>
      </c>
      <c r="C20" s="23" t="s">
        <v>223</v>
      </c>
      <c r="D20" s="23" t="s">
        <v>46</v>
      </c>
      <c r="E20" s="23" t="s">
        <v>68</v>
      </c>
      <c r="F20" s="23" t="s">
        <v>69</v>
      </c>
      <c r="G20" s="23" t="s">
        <v>230</v>
      </c>
      <c r="H20" s="23" t="s">
        <v>231</v>
      </c>
      <c r="I20" s="107">
        <v>2168060</v>
      </c>
      <c r="J20" s="107">
        <v>1878000</v>
      </c>
      <c r="K20" s="107">
        <v>1878000</v>
      </c>
      <c r="L20" s="107"/>
      <c r="M20" s="107"/>
      <c r="N20" s="107">
        <v>290060</v>
      </c>
      <c r="O20" s="107"/>
      <c r="P20" s="107"/>
      <c r="Q20" s="107"/>
      <c r="R20" s="107"/>
      <c r="S20" s="107"/>
      <c r="T20" s="107"/>
      <c r="U20" s="87"/>
      <c r="V20" s="107"/>
      <c r="W20" s="107"/>
    </row>
    <row r="21" ht="32.9" customHeight="1" spans="1:23">
      <c r="A21" s="23" t="s">
        <v>224</v>
      </c>
      <c r="B21" s="104" t="s">
        <v>225</v>
      </c>
      <c r="C21" s="23" t="s">
        <v>223</v>
      </c>
      <c r="D21" s="23" t="s">
        <v>46</v>
      </c>
      <c r="E21" s="23" t="s">
        <v>68</v>
      </c>
      <c r="F21" s="23" t="s">
        <v>69</v>
      </c>
      <c r="G21" s="23" t="s">
        <v>203</v>
      </c>
      <c r="H21" s="23" t="s">
        <v>204</v>
      </c>
      <c r="I21" s="107">
        <v>567500</v>
      </c>
      <c r="J21" s="107">
        <v>567500</v>
      </c>
      <c r="K21" s="107">
        <v>567500</v>
      </c>
      <c r="L21" s="107"/>
      <c r="M21" s="107"/>
      <c r="N21" s="107"/>
      <c r="O21" s="107"/>
      <c r="P21" s="107"/>
      <c r="Q21" s="107"/>
      <c r="R21" s="107"/>
      <c r="S21" s="107"/>
      <c r="T21" s="107"/>
      <c r="U21" s="87"/>
      <c r="V21" s="107"/>
      <c r="W21" s="107"/>
    </row>
    <row r="22" ht="32.9" customHeight="1" spans="1:23">
      <c r="A22" s="23" t="s">
        <v>224</v>
      </c>
      <c r="B22" s="104" t="s">
        <v>225</v>
      </c>
      <c r="C22" s="23" t="s">
        <v>223</v>
      </c>
      <c r="D22" s="23" t="s">
        <v>46</v>
      </c>
      <c r="E22" s="23" t="s">
        <v>68</v>
      </c>
      <c r="F22" s="23" t="s">
        <v>69</v>
      </c>
      <c r="G22" s="23" t="s">
        <v>205</v>
      </c>
      <c r="H22" s="23" t="s">
        <v>206</v>
      </c>
      <c r="I22" s="107">
        <v>121000</v>
      </c>
      <c r="J22" s="107">
        <v>121000</v>
      </c>
      <c r="K22" s="107">
        <v>121000</v>
      </c>
      <c r="L22" s="107"/>
      <c r="M22" s="107"/>
      <c r="N22" s="107"/>
      <c r="O22" s="107"/>
      <c r="P22" s="107"/>
      <c r="Q22" s="107"/>
      <c r="R22" s="107"/>
      <c r="S22" s="107"/>
      <c r="T22" s="107"/>
      <c r="U22" s="87"/>
      <c r="V22" s="107"/>
      <c r="W22" s="107"/>
    </row>
    <row r="23" ht="32.9" customHeight="1" spans="1:23">
      <c r="A23" s="23"/>
      <c r="B23" s="23"/>
      <c r="C23" s="23" t="s">
        <v>232</v>
      </c>
      <c r="D23" s="23"/>
      <c r="E23" s="23"/>
      <c r="F23" s="23"/>
      <c r="G23" s="23"/>
      <c r="H23" s="23"/>
      <c r="I23" s="107">
        <v>350000</v>
      </c>
      <c r="J23" s="107">
        <v>350000</v>
      </c>
      <c r="K23" s="107">
        <v>350000</v>
      </c>
      <c r="L23" s="107"/>
      <c r="M23" s="107"/>
      <c r="N23" s="107"/>
      <c r="O23" s="107"/>
      <c r="P23" s="107"/>
      <c r="Q23" s="107"/>
      <c r="R23" s="107"/>
      <c r="S23" s="107"/>
      <c r="T23" s="107"/>
      <c r="U23" s="87"/>
      <c r="V23" s="107"/>
      <c r="W23" s="107"/>
    </row>
    <row r="24" ht="32.9" customHeight="1" spans="1:23">
      <c r="A24" s="23" t="s">
        <v>233</v>
      </c>
      <c r="B24" s="104" t="s">
        <v>234</v>
      </c>
      <c r="C24" s="23" t="s">
        <v>232</v>
      </c>
      <c r="D24" s="23" t="s">
        <v>46</v>
      </c>
      <c r="E24" s="23" t="s">
        <v>68</v>
      </c>
      <c r="F24" s="23" t="s">
        <v>69</v>
      </c>
      <c r="G24" s="23" t="s">
        <v>226</v>
      </c>
      <c r="H24" s="23" t="s">
        <v>227</v>
      </c>
      <c r="I24" s="107">
        <v>250000</v>
      </c>
      <c r="J24" s="107">
        <v>250000</v>
      </c>
      <c r="K24" s="107">
        <v>250000</v>
      </c>
      <c r="L24" s="107"/>
      <c r="M24" s="107"/>
      <c r="N24" s="107"/>
      <c r="O24" s="107"/>
      <c r="P24" s="107"/>
      <c r="Q24" s="107"/>
      <c r="R24" s="107"/>
      <c r="S24" s="107"/>
      <c r="T24" s="107"/>
      <c r="U24" s="87"/>
      <c r="V24" s="107"/>
      <c r="W24" s="107"/>
    </row>
    <row r="25" ht="32.9" customHeight="1" spans="1:23">
      <c r="A25" s="23" t="s">
        <v>233</v>
      </c>
      <c r="B25" s="104" t="s">
        <v>234</v>
      </c>
      <c r="C25" s="23" t="s">
        <v>232</v>
      </c>
      <c r="D25" s="23" t="s">
        <v>46</v>
      </c>
      <c r="E25" s="23" t="s">
        <v>68</v>
      </c>
      <c r="F25" s="23" t="s">
        <v>69</v>
      </c>
      <c r="G25" s="23" t="s">
        <v>221</v>
      </c>
      <c r="H25" s="23" t="s">
        <v>222</v>
      </c>
      <c r="I25" s="107">
        <v>100000</v>
      </c>
      <c r="J25" s="107">
        <v>100000</v>
      </c>
      <c r="K25" s="107">
        <v>100000</v>
      </c>
      <c r="L25" s="107"/>
      <c r="M25" s="107"/>
      <c r="N25" s="107"/>
      <c r="O25" s="107"/>
      <c r="P25" s="107"/>
      <c r="Q25" s="107"/>
      <c r="R25" s="107"/>
      <c r="S25" s="107"/>
      <c r="T25" s="107"/>
      <c r="U25" s="87"/>
      <c r="V25" s="107"/>
      <c r="W25" s="107"/>
    </row>
    <row r="26" ht="32.9" customHeight="1" spans="1:23">
      <c r="A26" s="23"/>
      <c r="B26" s="23"/>
      <c r="C26" s="23" t="s">
        <v>235</v>
      </c>
      <c r="D26" s="23"/>
      <c r="E26" s="23"/>
      <c r="F26" s="23"/>
      <c r="G26" s="23"/>
      <c r="H26" s="23"/>
      <c r="I26" s="107">
        <v>891900</v>
      </c>
      <c r="J26" s="107">
        <v>820000</v>
      </c>
      <c r="K26" s="107">
        <v>820000</v>
      </c>
      <c r="L26" s="107"/>
      <c r="M26" s="107"/>
      <c r="N26" s="107">
        <v>71900</v>
      </c>
      <c r="O26" s="107"/>
      <c r="P26" s="107"/>
      <c r="Q26" s="107"/>
      <c r="R26" s="107"/>
      <c r="S26" s="107"/>
      <c r="T26" s="107"/>
      <c r="U26" s="87"/>
      <c r="V26" s="107"/>
      <c r="W26" s="107"/>
    </row>
    <row r="27" ht="32.9" customHeight="1" spans="1:23">
      <c r="A27" s="23" t="s">
        <v>219</v>
      </c>
      <c r="B27" s="104" t="s">
        <v>236</v>
      </c>
      <c r="C27" s="23" t="s">
        <v>235</v>
      </c>
      <c r="D27" s="23" t="s">
        <v>46</v>
      </c>
      <c r="E27" s="23" t="s">
        <v>66</v>
      </c>
      <c r="F27" s="23" t="s">
        <v>67</v>
      </c>
      <c r="G27" s="23" t="s">
        <v>191</v>
      </c>
      <c r="H27" s="23" t="s">
        <v>192</v>
      </c>
      <c r="I27" s="107">
        <v>820000</v>
      </c>
      <c r="J27" s="107">
        <v>820000</v>
      </c>
      <c r="K27" s="107">
        <v>820000</v>
      </c>
      <c r="L27" s="107"/>
      <c r="M27" s="107"/>
      <c r="N27" s="107"/>
      <c r="O27" s="107"/>
      <c r="P27" s="107"/>
      <c r="Q27" s="107"/>
      <c r="R27" s="107"/>
      <c r="S27" s="107"/>
      <c r="T27" s="107"/>
      <c r="U27" s="87"/>
      <c r="V27" s="107"/>
      <c r="W27" s="107"/>
    </row>
    <row r="28" ht="32.9" customHeight="1" spans="1:23">
      <c r="A28" s="23" t="s">
        <v>219</v>
      </c>
      <c r="B28" s="104" t="s">
        <v>236</v>
      </c>
      <c r="C28" s="23" t="s">
        <v>235</v>
      </c>
      <c r="D28" s="23" t="s">
        <v>46</v>
      </c>
      <c r="E28" s="23" t="s">
        <v>68</v>
      </c>
      <c r="F28" s="23" t="s">
        <v>69</v>
      </c>
      <c r="G28" s="23" t="s">
        <v>191</v>
      </c>
      <c r="H28" s="23" t="s">
        <v>192</v>
      </c>
      <c r="I28" s="107">
        <v>71900</v>
      </c>
      <c r="J28" s="107"/>
      <c r="K28" s="107"/>
      <c r="L28" s="107"/>
      <c r="M28" s="107"/>
      <c r="N28" s="107">
        <v>71900</v>
      </c>
      <c r="O28" s="107"/>
      <c r="P28" s="107"/>
      <c r="Q28" s="107"/>
      <c r="R28" s="107"/>
      <c r="S28" s="107"/>
      <c r="T28" s="107"/>
      <c r="U28" s="87"/>
      <c r="V28" s="107"/>
      <c r="W28" s="107"/>
    </row>
    <row r="29" ht="32.9" customHeight="1" spans="1:23">
      <c r="A29" s="23"/>
      <c r="B29" s="23"/>
      <c r="C29" s="23" t="s">
        <v>237</v>
      </c>
      <c r="D29" s="23"/>
      <c r="E29" s="23"/>
      <c r="F29" s="23"/>
      <c r="G29" s="23"/>
      <c r="H29" s="23"/>
      <c r="I29" s="107">
        <v>73000</v>
      </c>
      <c r="J29" s="107">
        <v>73000</v>
      </c>
      <c r="K29" s="107">
        <v>73000</v>
      </c>
      <c r="L29" s="107"/>
      <c r="M29" s="107"/>
      <c r="N29" s="107"/>
      <c r="O29" s="107"/>
      <c r="P29" s="107"/>
      <c r="Q29" s="107"/>
      <c r="R29" s="107"/>
      <c r="S29" s="107"/>
      <c r="T29" s="107"/>
      <c r="U29" s="87"/>
      <c r="V29" s="107"/>
      <c r="W29" s="107"/>
    </row>
    <row r="30" ht="32.9" customHeight="1" spans="1:23">
      <c r="A30" s="23" t="s">
        <v>238</v>
      </c>
      <c r="B30" s="104" t="s">
        <v>239</v>
      </c>
      <c r="C30" s="23" t="s">
        <v>237</v>
      </c>
      <c r="D30" s="23" t="s">
        <v>46</v>
      </c>
      <c r="E30" s="23" t="s">
        <v>68</v>
      </c>
      <c r="F30" s="23" t="s">
        <v>69</v>
      </c>
      <c r="G30" s="23" t="s">
        <v>240</v>
      </c>
      <c r="H30" s="23" t="s">
        <v>241</v>
      </c>
      <c r="I30" s="107">
        <v>73000</v>
      </c>
      <c r="J30" s="107">
        <v>73000</v>
      </c>
      <c r="K30" s="107">
        <v>73000</v>
      </c>
      <c r="L30" s="107"/>
      <c r="M30" s="107"/>
      <c r="N30" s="107"/>
      <c r="O30" s="107"/>
      <c r="P30" s="107"/>
      <c r="Q30" s="107"/>
      <c r="R30" s="107"/>
      <c r="S30" s="107"/>
      <c r="T30" s="107"/>
      <c r="U30" s="87"/>
      <c r="V30" s="107"/>
      <c r="W30" s="107"/>
    </row>
    <row r="31" ht="32.9" customHeight="1" spans="1:23">
      <c r="A31" s="23"/>
      <c r="B31" s="23"/>
      <c r="C31" s="23" t="s">
        <v>242</v>
      </c>
      <c r="D31" s="23"/>
      <c r="E31" s="23"/>
      <c r="F31" s="23"/>
      <c r="G31" s="23"/>
      <c r="H31" s="23"/>
      <c r="I31" s="107">
        <v>47045</v>
      </c>
      <c r="J31" s="107">
        <v>47045</v>
      </c>
      <c r="K31" s="107">
        <v>47045</v>
      </c>
      <c r="L31" s="107"/>
      <c r="M31" s="107"/>
      <c r="N31" s="107"/>
      <c r="O31" s="107"/>
      <c r="P31" s="107"/>
      <c r="Q31" s="107"/>
      <c r="R31" s="107"/>
      <c r="S31" s="107"/>
      <c r="T31" s="107"/>
      <c r="U31" s="87"/>
      <c r="V31" s="107"/>
      <c r="W31" s="107"/>
    </row>
    <row r="32" ht="32.9" customHeight="1" spans="1:23">
      <c r="A32" s="23" t="s">
        <v>243</v>
      </c>
      <c r="B32" s="104" t="s">
        <v>244</v>
      </c>
      <c r="C32" s="23" t="s">
        <v>242</v>
      </c>
      <c r="D32" s="23" t="s">
        <v>46</v>
      </c>
      <c r="E32" s="23" t="s">
        <v>68</v>
      </c>
      <c r="F32" s="23" t="s">
        <v>69</v>
      </c>
      <c r="G32" s="23" t="s">
        <v>245</v>
      </c>
      <c r="H32" s="23" t="s">
        <v>246</v>
      </c>
      <c r="I32" s="107">
        <v>47045</v>
      </c>
      <c r="J32" s="107">
        <v>47045</v>
      </c>
      <c r="K32" s="107">
        <v>47045</v>
      </c>
      <c r="L32" s="107"/>
      <c r="M32" s="107"/>
      <c r="N32" s="107"/>
      <c r="O32" s="107"/>
      <c r="P32" s="107"/>
      <c r="Q32" s="107"/>
      <c r="R32" s="107"/>
      <c r="S32" s="107"/>
      <c r="T32" s="107"/>
      <c r="U32" s="87"/>
      <c r="V32" s="107"/>
      <c r="W32" s="107"/>
    </row>
    <row r="33" ht="18.75" customHeight="1" spans="1:23">
      <c r="A33" s="30" t="s">
        <v>97</v>
      </c>
      <c r="B33" s="31"/>
      <c r="C33" s="31"/>
      <c r="D33" s="31"/>
      <c r="E33" s="31"/>
      <c r="F33" s="31"/>
      <c r="G33" s="31"/>
      <c r="H33" s="32"/>
      <c r="I33" s="107">
        <v>7727605</v>
      </c>
      <c r="J33" s="107">
        <v>7365645</v>
      </c>
      <c r="K33" s="107">
        <v>6965645</v>
      </c>
      <c r="L33" s="107"/>
      <c r="M33" s="107"/>
      <c r="N33" s="107">
        <v>361960</v>
      </c>
      <c r="O33" s="107"/>
      <c r="P33" s="107"/>
      <c r="Q33" s="107"/>
      <c r="R33" s="107"/>
      <c r="S33" s="107"/>
      <c r="T33" s="107"/>
      <c r="U33" s="87"/>
      <c r="V33" s="107"/>
      <c r="W33" s="107"/>
    </row>
  </sheetData>
  <mergeCells count="28">
    <mergeCell ref="A2:W2"/>
    <mergeCell ref="A3:I3"/>
    <mergeCell ref="J4:M4"/>
    <mergeCell ref="N4:P4"/>
    <mergeCell ref="R4:W4"/>
    <mergeCell ref="J5:K5"/>
    <mergeCell ref="A33:H33"/>
    <mergeCell ref="A4:A6"/>
    <mergeCell ref="B4:B6"/>
    <mergeCell ref="C4:C6"/>
    <mergeCell ref="D4:D6"/>
    <mergeCell ref="E4:E6"/>
    <mergeCell ref="F4:F6"/>
    <mergeCell ref="G4:G6"/>
    <mergeCell ref="H4:H6"/>
    <mergeCell ref="I4:I6"/>
    <mergeCell ref="L5:L6"/>
    <mergeCell ref="M5:M6"/>
    <mergeCell ref="N5:N6"/>
    <mergeCell ref="O5:O6"/>
    <mergeCell ref="P5:P6"/>
    <mergeCell ref="Q4:Q6"/>
    <mergeCell ref="R5:R6"/>
    <mergeCell ref="S5:S6"/>
    <mergeCell ref="T5:T6"/>
    <mergeCell ref="U5:U6"/>
    <mergeCell ref="V5:V6"/>
    <mergeCell ref="W5:W6"/>
  </mergeCells>
  <pageMargins left="0.75" right="0.75" top="1" bottom="1" header="0.5" footer="0.5"/>
  <pageSetup paperSize="8" scale="51"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58"/>
  <sheetViews>
    <sheetView showZeros="0" topLeftCell="A45" workbookViewId="0">
      <selection activeCell="F52" sqref="F52"/>
    </sheetView>
  </sheetViews>
  <sheetFormatPr defaultColWidth="9.14166666666667" defaultRowHeight="12" customHeight="1"/>
  <cols>
    <col min="1" max="1" width="34.2833333333333" customWidth="1"/>
    <col min="2" max="2" width="29" customWidth="1"/>
    <col min="3" max="3" width="17.175" customWidth="1"/>
    <col min="4" max="4" width="21.0333333333333" customWidth="1"/>
    <col min="5" max="5" width="23.575" customWidth="1"/>
    <col min="6" max="6" width="11.2833333333333" customWidth="1"/>
    <col min="7" max="7" width="10.3166666666667" customWidth="1"/>
    <col min="8" max="8" width="9.31666666666667" customWidth="1"/>
    <col min="9" max="9" width="13.425" customWidth="1"/>
    <col min="10" max="10" width="27.45" customWidth="1"/>
  </cols>
  <sheetData>
    <row r="1" customHeight="1" spans="10:10">
      <c r="J1" s="51" t="s">
        <v>247</v>
      </c>
    </row>
    <row r="2" ht="28.5" customHeight="1" spans="1:10">
      <c r="A2" s="42" t="s">
        <v>248</v>
      </c>
      <c r="B2" s="27"/>
      <c r="C2" s="27"/>
      <c r="D2" s="27"/>
      <c r="E2" s="27"/>
      <c r="F2" s="43"/>
      <c r="G2" s="27"/>
      <c r="H2" s="43"/>
      <c r="I2" s="43"/>
      <c r="J2" s="27"/>
    </row>
    <row r="3" ht="15" customHeight="1" spans="1:1">
      <c r="A3" s="4" t="str">
        <f>"单位名称："&amp;"云南省人民政府驻广东办事处"</f>
        <v>单位名称：云南省人民政府驻广东办事处</v>
      </c>
    </row>
    <row r="4" ht="14.25" customHeight="1" spans="1:10">
      <c r="A4" s="44" t="s">
        <v>249</v>
      </c>
      <c r="B4" s="44" t="s">
        <v>250</v>
      </c>
      <c r="C4" s="44" t="s">
        <v>251</v>
      </c>
      <c r="D4" s="44" t="s">
        <v>252</v>
      </c>
      <c r="E4" s="44" t="s">
        <v>253</v>
      </c>
      <c r="F4" s="45" t="s">
        <v>254</v>
      </c>
      <c r="G4" s="44" t="s">
        <v>255</v>
      </c>
      <c r="H4" s="45" t="s">
        <v>256</v>
      </c>
      <c r="I4" s="45" t="s">
        <v>257</v>
      </c>
      <c r="J4" s="44" t="s">
        <v>258</v>
      </c>
    </row>
    <row r="5" ht="14.25" customHeight="1" spans="1:10">
      <c r="A5" s="44">
        <v>1</v>
      </c>
      <c r="B5" s="44">
        <v>2</v>
      </c>
      <c r="C5" s="44">
        <v>3</v>
      </c>
      <c r="D5" s="44">
        <v>4</v>
      </c>
      <c r="E5" s="44">
        <v>5</v>
      </c>
      <c r="F5" s="45">
        <v>6</v>
      </c>
      <c r="G5" s="44">
        <v>7</v>
      </c>
      <c r="H5" s="45">
        <v>8</v>
      </c>
      <c r="I5" s="45">
        <v>9</v>
      </c>
      <c r="J5" s="44">
        <v>10</v>
      </c>
    </row>
    <row r="6" ht="15" customHeight="1" spans="1:10">
      <c r="A6" s="46" t="s">
        <v>46</v>
      </c>
      <c r="B6" s="47"/>
      <c r="C6" s="47"/>
      <c r="D6" s="47"/>
      <c r="E6" s="48"/>
      <c r="F6" s="49"/>
      <c r="G6" s="48"/>
      <c r="H6" s="49"/>
      <c r="I6" s="49"/>
      <c r="J6" s="48"/>
    </row>
    <row r="7" ht="51" customHeight="1" spans="1:10">
      <c r="A7" s="102" t="s">
        <v>242</v>
      </c>
      <c r="B7" s="50" t="s">
        <v>259</v>
      </c>
      <c r="C7" s="50" t="s">
        <v>260</v>
      </c>
      <c r="D7" s="50" t="s">
        <v>261</v>
      </c>
      <c r="E7" s="46" t="s">
        <v>262</v>
      </c>
      <c r="F7" s="50" t="s">
        <v>263</v>
      </c>
      <c r="G7" s="46" t="s">
        <v>114</v>
      </c>
      <c r="H7" s="50" t="s">
        <v>264</v>
      </c>
      <c r="I7" s="50" t="s">
        <v>265</v>
      </c>
      <c r="J7" s="46" t="s">
        <v>266</v>
      </c>
    </row>
    <row r="8" ht="48" customHeight="1" spans="1:10">
      <c r="A8" s="102" t="s">
        <v>242</v>
      </c>
      <c r="B8" s="50" t="s">
        <v>259</v>
      </c>
      <c r="C8" s="50" t="s">
        <v>260</v>
      </c>
      <c r="D8" s="50" t="s">
        <v>261</v>
      </c>
      <c r="E8" s="46" t="s">
        <v>267</v>
      </c>
      <c r="F8" s="50" t="s">
        <v>263</v>
      </c>
      <c r="G8" s="46" t="s">
        <v>114</v>
      </c>
      <c r="H8" s="50" t="s">
        <v>268</v>
      </c>
      <c r="I8" s="50" t="s">
        <v>265</v>
      </c>
      <c r="J8" s="46" t="s">
        <v>269</v>
      </c>
    </row>
    <row r="9" ht="59" customHeight="1" spans="1:10">
      <c r="A9" s="102" t="s">
        <v>242</v>
      </c>
      <c r="B9" s="50" t="s">
        <v>259</v>
      </c>
      <c r="C9" s="50" t="s">
        <v>260</v>
      </c>
      <c r="D9" s="50" t="s">
        <v>270</v>
      </c>
      <c r="E9" s="46" t="s">
        <v>271</v>
      </c>
      <c r="F9" s="50" t="s">
        <v>263</v>
      </c>
      <c r="G9" s="46" t="s">
        <v>272</v>
      </c>
      <c r="H9" s="50" t="s">
        <v>273</v>
      </c>
      <c r="I9" s="50" t="s">
        <v>265</v>
      </c>
      <c r="J9" s="46" t="s">
        <v>274</v>
      </c>
    </row>
    <row r="10" ht="76" customHeight="1" spans="1:10">
      <c r="A10" s="102" t="s">
        <v>242</v>
      </c>
      <c r="B10" s="50" t="s">
        <v>259</v>
      </c>
      <c r="C10" s="50" t="s">
        <v>260</v>
      </c>
      <c r="D10" s="50" t="s">
        <v>270</v>
      </c>
      <c r="E10" s="46" t="s">
        <v>275</v>
      </c>
      <c r="F10" s="50" t="s">
        <v>276</v>
      </c>
      <c r="G10" s="46" t="s">
        <v>272</v>
      </c>
      <c r="H10" s="50" t="s">
        <v>273</v>
      </c>
      <c r="I10" s="50" t="s">
        <v>265</v>
      </c>
      <c r="J10" s="46" t="s">
        <v>277</v>
      </c>
    </row>
    <row r="11" ht="55" customHeight="1" spans="1:10">
      <c r="A11" s="102" t="s">
        <v>242</v>
      </c>
      <c r="B11" s="50" t="s">
        <v>259</v>
      </c>
      <c r="C11" s="50" t="s">
        <v>260</v>
      </c>
      <c r="D11" s="50" t="s">
        <v>270</v>
      </c>
      <c r="E11" s="46" t="s">
        <v>278</v>
      </c>
      <c r="F11" s="50" t="s">
        <v>276</v>
      </c>
      <c r="G11" s="46" t="s">
        <v>272</v>
      </c>
      <c r="H11" s="50" t="s">
        <v>273</v>
      </c>
      <c r="I11" s="50" t="s">
        <v>265</v>
      </c>
      <c r="J11" s="46" t="s">
        <v>279</v>
      </c>
    </row>
    <row r="12" ht="54" customHeight="1" spans="1:10">
      <c r="A12" s="102" t="s">
        <v>242</v>
      </c>
      <c r="B12" s="50" t="s">
        <v>259</v>
      </c>
      <c r="C12" s="50" t="s">
        <v>280</v>
      </c>
      <c r="D12" s="50" t="s">
        <v>281</v>
      </c>
      <c r="E12" s="46" t="s">
        <v>282</v>
      </c>
      <c r="F12" s="50" t="s">
        <v>276</v>
      </c>
      <c r="G12" s="46" t="s">
        <v>116</v>
      </c>
      <c r="H12" s="50" t="s">
        <v>268</v>
      </c>
      <c r="I12" s="50" t="s">
        <v>265</v>
      </c>
      <c r="J12" s="46" t="s">
        <v>283</v>
      </c>
    </row>
    <row r="13" ht="33.75" customHeight="1" spans="1:10">
      <c r="A13" s="102" t="s">
        <v>242</v>
      </c>
      <c r="B13" s="50" t="s">
        <v>259</v>
      </c>
      <c r="C13" s="50" t="s">
        <v>284</v>
      </c>
      <c r="D13" s="50" t="s">
        <v>285</v>
      </c>
      <c r="E13" s="46" t="s">
        <v>285</v>
      </c>
      <c r="F13" s="50" t="s">
        <v>276</v>
      </c>
      <c r="G13" s="46" t="s">
        <v>286</v>
      </c>
      <c r="H13" s="50" t="s">
        <v>273</v>
      </c>
      <c r="I13" s="50" t="s">
        <v>287</v>
      </c>
      <c r="J13" s="46" t="s">
        <v>288</v>
      </c>
    </row>
    <row r="14" ht="33.75" customHeight="1" spans="1:10">
      <c r="A14" s="102" t="s">
        <v>208</v>
      </c>
      <c r="B14" s="50" t="s">
        <v>289</v>
      </c>
      <c r="C14" s="50" t="s">
        <v>260</v>
      </c>
      <c r="D14" s="50" t="s">
        <v>261</v>
      </c>
      <c r="E14" s="46" t="s">
        <v>290</v>
      </c>
      <c r="F14" s="50" t="s">
        <v>263</v>
      </c>
      <c r="G14" s="46" t="s">
        <v>291</v>
      </c>
      <c r="H14" s="50" t="s">
        <v>292</v>
      </c>
      <c r="I14" s="50" t="s">
        <v>265</v>
      </c>
      <c r="J14" s="46" t="s">
        <v>293</v>
      </c>
    </row>
    <row r="15" ht="72" customHeight="1" spans="1:10">
      <c r="A15" s="102" t="s">
        <v>208</v>
      </c>
      <c r="B15" s="50" t="s">
        <v>289</v>
      </c>
      <c r="C15" s="50" t="s">
        <v>280</v>
      </c>
      <c r="D15" s="50" t="s">
        <v>281</v>
      </c>
      <c r="E15" s="46" t="s">
        <v>294</v>
      </c>
      <c r="F15" s="50" t="s">
        <v>263</v>
      </c>
      <c r="G15" s="46" t="s">
        <v>272</v>
      </c>
      <c r="H15" s="50" t="s">
        <v>273</v>
      </c>
      <c r="I15" s="50" t="s">
        <v>265</v>
      </c>
      <c r="J15" s="46" t="s">
        <v>295</v>
      </c>
    </row>
    <row r="16" ht="33.75" customHeight="1" spans="1:10">
      <c r="A16" s="102" t="s">
        <v>208</v>
      </c>
      <c r="B16" s="50" t="s">
        <v>289</v>
      </c>
      <c r="C16" s="50" t="s">
        <v>284</v>
      </c>
      <c r="D16" s="50" t="s">
        <v>285</v>
      </c>
      <c r="E16" s="46" t="s">
        <v>285</v>
      </c>
      <c r="F16" s="50" t="s">
        <v>263</v>
      </c>
      <c r="G16" s="46" t="s">
        <v>286</v>
      </c>
      <c r="H16" s="50" t="s">
        <v>273</v>
      </c>
      <c r="I16" s="50" t="s">
        <v>287</v>
      </c>
      <c r="J16" s="46" t="s">
        <v>296</v>
      </c>
    </row>
    <row r="17" ht="33.75" customHeight="1" spans="1:10">
      <c r="A17" s="102" t="s">
        <v>223</v>
      </c>
      <c r="B17" s="50" t="s">
        <v>297</v>
      </c>
      <c r="C17" s="50" t="s">
        <v>260</v>
      </c>
      <c r="D17" s="50" t="s">
        <v>261</v>
      </c>
      <c r="E17" s="46" t="s">
        <v>298</v>
      </c>
      <c r="F17" s="50" t="s">
        <v>263</v>
      </c>
      <c r="G17" s="46" t="s">
        <v>117</v>
      </c>
      <c r="H17" s="50" t="s">
        <v>299</v>
      </c>
      <c r="I17" s="50" t="s">
        <v>265</v>
      </c>
      <c r="J17" s="46" t="s">
        <v>300</v>
      </c>
    </row>
    <row r="18" ht="33.75" customHeight="1" spans="1:10">
      <c r="A18" s="102" t="s">
        <v>223</v>
      </c>
      <c r="B18" s="50" t="s">
        <v>297</v>
      </c>
      <c r="C18" s="50" t="s">
        <v>260</v>
      </c>
      <c r="D18" s="50" t="s">
        <v>261</v>
      </c>
      <c r="E18" s="46" t="s">
        <v>301</v>
      </c>
      <c r="F18" s="50" t="s">
        <v>276</v>
      </c>
      <c r="G18" s="46" t="s">
        <v>119</v>
      </c>
      <c r="H18" s="50" t="s">
        <v>302</v>
      </c>
      <c r="I18" s="50" t="s">
        <v>265</v>
      </c>
      <c r="J18" s="46" t="s">
        <v>303</v>
      </c>
    </row>
    <row r="19" ht="33.75" customHeight="1" spans="1:10">
      <c r="A19" s="102" t="s">
        <v>223</v>
      </c>
      <c r="B19" s="50" t="s">
        <v>297</v>
      </c>
      <c r="C19" s="50" t="s">
        <v>260</v>
      </c>
      <c r="D19" s="50" t="s">
        <v>261</v>
      </c>
      <c r="E19" s="46" t="s">
        <v>304</v>
      </c>
      <c r="F19" s="50" t="s">
        <v>263</v>
      </c>
      <c r="G19" s="46" t="s">
        <v>305</v>
      </c>
      <c r="H19" s="50" t="s">
        <v>306</v>
      </c>
      <c r="I19" s="50" t="s">
        <v>265</v>
      </c>
      <c r="J19" s="46" t="s">
        <v>307</v>
      </c>
    </row>
    <row r="20" ht="50" customHeight="1" spans="1:10">
      <c r="A20" s="102" t="s">
        <v>223</v>
      </c>
      <c r="B20" s="50" t="s">
        <v>297</v>
      </c>
      <c r="C20" s="50" t="s">
        <v>260</v>
      </c>
      <c r="D20" s="50" t="s">
        <v>261</v>
      </c>
      <c r="E20" s="46" t="s">
        <v>308</v>
      </c>
      <c r="F20" s="50" t="s">
        <v>263</v>
      </c>
      <c r="G20" s="46" t="s">
        <v>115</v>
      </c>
      <c r="H20" s="50" t="s">
        <v>299</v>
      </c>
      <c r="I20" s="50" t="s">
        <v>265</v>
      </c>
      <c r="J20" s="46" t="s">
        <v>309</v>
      </c>
    </row>
    <row r="21" ht="65" customHeight="1" spans="1:10">
      <c r="A21" s="102" t="s">
        <v>223</v>
      </c>
      <c r="B21" s="50" t="s">
        <v>297</v>
      </c>
      <c r="C21" s="50" t="s">
        <v>260</v>
      </c>
      <c r="D21" s="50" t="s">
        <v>270</v>
      </c>
      <c r="E21" s="46" t="s">
        <v>310</v>
      </c>
      <c r="F21" s="50" t="s">
        <v>263</v>
      </c>
      <c r="G21" s="46" t="s">
        <v>311</v>
      </c>
      <c r="H21" s="50" t="s">
        <v>312</v>
      </c>
      <c r="I21" s="50" t="s">
        <v>265</v>
      </c>
      <c r="J21" s="46" t="s">
        <v>313</v>
      </c>
    </row>
    <row r="22" ht="33.75" customHeight="1" spans="1:10">
      <c r="A22" s="102" t="s">
        <v>223</v>
      </c>
      <c r="B22" s="50" t="s">
        <v>297</v>
      </c>
      <c r="C22" s="50" t="s">
        <v>260</v>
      </c>
      <c r="D22" s="50" t="s">
        <v>270</v>
      </c>
      <c r="E22" s="46" t="s">
        <v>314</v>
      </c>
      <c r="F22" s="50" t="s">
        <v>263</v>
      </c>
      <c r="G22" s="46" t="s">
        <v>315</v>
      </c>
      <c r="H22" s="50" t="s">
        <v>316</v>
      </c>
      <c r="I22" s="50" t="s">
        <v>265</v>
      </c>
      <c r="J22" s="46" t="s">
        <v>317</v>
      </c>
    </row>
    <row r="23" ht="33.75" customHeight="1" spans="1:10">
      <c r="A23" s="102" t="s">
        <v>223</v>
      </c>
      <c r="B23" s="50" t="s">
        <v>297</v>
      </c>
      <c r="C23" s="50" t="s">
        <v>260</v>
      </c>
      <c r="D23" s="50" t="s">
        <v>270</v>
      </c>
      <c r="E23" s="46" t="s">
        <v>318</v>
      </c>
      <c r="F23" s="50" t="s">
        <v>263</v>
      </c>
      <c r="G23" s="46" t="s">
        <v>319</v>
      </c>
      <c r="H23" s="50" t="s">
        <v>312</v>
      </c>
      <c r="I23" s="50" t="s">
        <v>265</v>
      </c>
      <c r="J23" s="46" t="s">
        <v>320</v>
      </c>
    </row>
    <row r="24" ht="33.75" customHeight="1" spans="1:10">
      <c r="A24" s="102" t="s">
        <v>223</v>
      </c>
      <c r="B24" s="50" t="s">
        <v>297</v>
      </c>
      <c r="C24" s="50" t="s">
        <v>260</v>
      </c>
      <c r="D24" s="50" t="s">
        <v>270</v>
      </c>
      <c r="E24" s="46" t="s">
        <v>321</v>
      </c>
      <c r="F24" s="50" t="s">
        <v>263</v>
      </c>
      <c r="G24" s="46" t="s">
        <v>322</v>
      </c>
      <c r="H24" s="50" t="s">
        <v>323</v>
      </c>
      <c r="I24" s="50" t="s">
        <v>265</v>
      </c>
      <c r="J24" s="46" t="s">
        <v>324</v>
      </c>
    </row>
    <row r="25" ht="33.75" customHeight="1" spans="1:10">
      <c r="A25" s="102" t="s">
        <v>223</v>
      </c>
      <c r="B25" s="50" t="s">
        <v>297</v>
      </c>
      <c r="C25" s="50" t="s">
        <v>260</v>
      </c>
      <c r="D25" s="50" t="s">
        <v>270</v>
      </c>
      <c r="E25" s="46" t="s">
        <v>325</v>
      </c>
      <c r="F25" s="50" t="s">
        <v>263</v>
      </c>
      <c r="G25" s="46" t="s">
        <v>272</v>
      </c>
      <c r="H25" s="50" t="s">
        <v>273</v>
      </c>
      <c r="I25" s="50" t="s">
        <v>265</v>
      </c>
      <c r="J25" s="46" t="s">
        <v>326</v>
      </c>
    </row>
    <row r="26" ht="45" customHeight="1" spans="1:10">
      <c r="A26" s="102" t="s">
        <v>223</v>
      </c>
      <c r="B26" s="50" t="s">
        <v>297</v>
      </c>
      <c r="C26" s="50" t="s">
        <v>280</v>
      </c>
      <c r="D26" s="50" t="s">
        <v>327</v>
      </c>
      <c r="E26" s="46" t="s">
        <v>328</v>
      </c>
      <c r="F26" s="50" t="s">
        <v>263</v>
      </c>
      <c r="G26" s="46" t="s">
        <v>329</v>
      </c>
      <c r="H26" s="50" t="s">
        <v>268</v>
      </c>
      <c r="I26" s="50" t="s">
        <v>265</v>
      </c>
      <c r="J26" s="46" t="s">
        <v>330</v>
      </c>
    </row>
    <row r="27" ht="53" customHeight="1" spans="1:10">
      <c r="A27" s="102" t="s">
        <v>223</v>
      </c>
      <c r="B27" s="50" t="s">
        <v>297</v>
      </c>
      <c r="C27" s="50" t="s">
        <v>280</v>
      </c>
      <c r="D27" s="50" t="s">
        <v>327</v>
      </c>
      <c r="E27" s="46" t="s">
        <v>331</v>
      </c>
      <c r="F27" s="50" t="s">
        <v>263</v>
      </c>
      <c r="G27" s="46" t="s">
        <v>319</v>
      </c>
      <c r="H27" s="50" t="s">
        <v>332</v>
      </c>
      <c r="I27" s="50" t="s">
        <v>265</v>
      </c>
      <c r="J27" s="46" t="s">
        <v>333</v>
      </c>
    </row>
    <row r="28" ht="33.75" customHeight="1" spans="1:10">
      <c r="A28" s="102" t="s">
        <v>223</v>
      </c>
      <c r="B28" s="50" t="s">
        <v>297</v>
      </c>
      <c r="C28" s="50" t="s">
        <v>280</v>
      </c>
      <c r="D28" s="50" t="s">
        <v>281</v>
      </c>
      <c r="E28" s="46" t="s">
        <v>334</v>
      </c>
      <c r="F28" s="50" t="s">
        <v>263</v>
      </c>
      <c r="G28" s="46" t="s">
        <v>272</v>
      </c>
      <c r="H28" s="50" t="s">
        <v>312</v>
      </c>
      <c r="I28" s="50" t="s">
        <v>265</v>
      </c>
      <c r="J28" s="46" t="s">
        <v>335</v>
      </c>
    </row>
    <row r="29" ht="33.75" customHeight="1" spans="1:10">
      <c r="A29" s="102" t="s">
        <v>223</v>
      </c>
      <c r="B29" s="50" t="s">
        <v>297</v>
      </c>
      <c r="C29" s="50" t="s">
        <v>280</v>
      </c>
      <c r="D29" s="50" t="s">
        <v>281</v>
      </c>
      <c r="E29" s="46" t="s">
        <v>336</v>
      </c>
      <c r="F29" s="50" t="s">
        <v>263</v>
      </c>
      <c r="G29" s="46" t="s">
        <v>337</v>
      </c>
      <c r="H29" s="50" t="s">
        <v>268</v>
      </c>
      <c r="I29" s="50" t="s">
        <v>265</v>
      </c>
      <c r="J29" s="46" t="s">
        <v>338</v>
      </c>
    </row>
    <row r="30" ht="33.75" customHeight="1" spans="1:10">
      <c r="A30" s="102" t="s">
        <v>223</v>
      </c>
      <c r="B30" s="50" t="s">
        <v>297</v>
      </c>
      <c r="C30" s="50" t="s">
        <v>280</v>
      </c>
      <c r="D30" s="50" t="s">
        <v>281</v>
      </c>
      <c r="E30" s="46" t="s">
        <v>339</v>
      </c>
      <c r="F30" s="50" t="s">
        <v>263</v>
      </c>
      <c r="G30" s="46" t="s">
        <v>340</v>
      </c>
      <c r="H30" s="50" t="s">
        <v>341</v>
      </c>
      <c r="I30" s="50" t="s">
        <v>265</v>
      </c>
      <c r="J30" s="46" t="s">
        <v>342</v>
      </c>
    </row>
    <row r="31" ht="56" customHeight="1" spans="1:10">
      <c r="A31" s="102" t="s">
        <v>223</v>
      </c>
      <c r="B31" s="50" t="s">
        <v>297</v>
      </c>
      <c r="C31" s="50" t="s">
        <v>280</v>
      </c>
      <c r="D31" s="50" t="s">
        <v>281</v>
      </c>
      <c r="E31" s="46" t="s">
        <v>343</v>
      </c>
      <c r="F31" s="50" t="s">
        <v>263</v>
      </c>
      <c r="G31" s="46" t="s">
        <v>344</v>
      </c>
      <c r="H31" s="50" t="s">
        <v>323</v>
      </c>
      <c r="I31" s="50" t="s">
        <v>265</v>
      </c>
      <c r="J31" s="46" t="s">
        <v>345</v>
      </c>
    </row>
    <row r="32" ht="67" customHeight="1" spans="1:10">
      <c r="A32" s="102" t="s">
        <v>223</v>
      </c>
      <c r="B32" s="50" t="s">
        <v>297</v>
      </c>
      <c r="C32" s="50" t="s">
        <v>280</v>
      </c>
      <c r="D32" s="50" t="s">
        <v>281</v>
      </c>
      <c r="E32" s="46" t="s">
        <v>346</v>
      </c>
      <c r="F32" s="50" t="s">
        <v>263</v>
      </c>
      <c r="G32" s="46" t="s">
        <v>347</v>
      </c>
      <c r="H32" s="50" t="s">
        <v>323</v>
      </c>
      <c r="I32" s="50" t="s">
        <v>265</v>
      </c>
      <c r="J32" s="46" t="s">
        <v>345</v>
      </c>
    </row>
    <row r="33" ht="33.75" customHeight="1" spans="1:10">
      <c r="A33" s="102" t="s">
        <v>223</v>
      </c>
      <c r="B33" s="50" t="s">
        <v>297</v>
      </c>
      <c r="C33" s="50" t="s">
        <v>284</v>
      </c>
      <c r="D33" s="50" t="s">
        <v>285</v>
      </c>
      <c r="E33" s="46" t="s">
        <v>348</v>
      </c>
      <c r="F33" s="50" t="s">
        <v>263</v>
      </c>
      <c r="G33" s="46" t="s">
        <v>286</v>
      </c>
      <c r="H33" s="50" t="s">
        <v>273</v>
      </c>
      <c r="I33" s="50" t="s">
        <v>287</v>
      </c>
      <c r="J33" s="46" t="s">
        <v>349</v>
      </c>
    </row>
    <row r="34" ht="33.75" customHeight="1" spans="1:10">
      <c r="A34" s="102" t="s">
        <v>218</v>
      </c>
      <c r="B34" s="50" t="s">
        <v>350</v>
      </c>
      <c r="C34" s="50" t="s">
        <v>260</v>
      </c>
      <c r="D34" s="50" t="s">
        <v>261</v>
      </c>
      <c r="E34" s="46" t="s">
        <v>308</v>
      </c>
      <c r="F34" s="50" t="s">
        <v>263</v>
      </c>
      <c r="G34" s="46" t="s">
        <v>351</v>
      </c>
      <c r="H34" s="50" t="s">
        <v>299</v>
      </c>
      <c r="I34" s="50" t="s">
        <v>265</v>
      </c>
      <c r="J34" s="46" t="s">
        <v>309</v>
      </c>
    </row>
    <row r="35" ht="42" customHeight="1" spans="1:10">
      <c r="A35" s="102" t="s">
        <v>218</v>
      </c>
      <c r="B35" s="50" t="s">
        <v>350</v>
      </c>
      <c r="C35" s="50" t="s">
        <v>260</v>
      </c>
      <c r="D35" s="50" t="s">
        <v>270</v>
      </c>
      <c r="E35" s="46" t="s">
        <v>352</v>
      </c>
      <c r="F35" s="50" t="s">
        <v>263</v>
      </c>
      <c r="G35" s="46" t="s">
        <v>353</v>
      </c>
      <c r="H35" s="50" t="s">
        <v>312</v>
      </c>
      <c r="I35" s="50" t="s">
        <v>265</v>
      </c>
      <c r="J35" s="46" t="s">
        <v>320</v>
      </c>
    </row>
    <row r="36" ht="76" customHeight="1" spans="1:10">
      <c r="A36" s="102" t="s">
        <v>218</v>
      </c>
      <c r="B36" s="50" t="s">
        <v>350</v>
      </c>
      <c r="C36" s="50" t="s">
        <v>280</v>
      </c>
      <c r="D36" s="50" t="s">
        <v>327</v>
      </c>
      <c r="E36" s="46" t="s">
        <v>354</v>
      </c>
      <c r="F36" s="50" t="s">
        <v>263</v>
      </c>
      <c r="G36" s="46" t="s">
        <v>355</v>
      </c>
      <c r="H36" s="50" t="s">
        <v>273</v>
      </c>
      <c r="I36" s="50" t="s">
        <v>265</v>
      </c>
      <c r="J36" s="46" t="s">
        <v>356</v>
      </c>
    </row>
    <row r="37" ht="33.75" customHeight="1" spans="1:10">
      <c r="A37" s="102" t="s">
        <v>218</v>
      </c>
      <c r="B37" s="50" t="s">
        <v>350</v>
      </c>
      <c r="C37" s="50" t="s">
        <v>280</v>
      </c>
      <c r="D37" s="50" t="s">
        <v>281</v>
      </c>
      <c r="E37" s="46" t="s">
        <v>357</v>
      </c>
      <c r="F37" s="50" t="s">
        <v>263</v>
      </c>
      <c r="G37" s="46" t="s">
        <v>319</v>
      </c>
      <c r="H37" s="50" t="s">
        <v>312</v>
      </c>
      <c r="I37" s="50" t="s">
        <v>265</v>
      </c>
      <c r="J37" s="46" t="s">
        <v>335</v>
      </c>
    </row>
    <row r="38" ht="33.75" customHeight="1" spans="1:10">
      <c r="A38" s="102" t="s">
        <v>218</v>
      </c>
      <c r="B38" s="50" t="s">
        <v>350</v>
      </c>
      <c r="C38" s="50" t="s">
        <v>284</v>
      </c>
      <c r="D38" s="50" t="s">
        <v>285</v>
      </c>
      <c r="E38" s="46" t="s">
        <v>348</v>
      </c>
      <c r="F38" s="50" t="s">
        <v>263</v>
      </c>
      <c r="G38" s="46" t="s">
        <v>286</v>
      </c>
      <c r="H38" s="50" t="s">
        <v>273</v>
      </c>
      <c r="I38" s="50" t="s">
        <v>287</v>
      </c>
      <c r="J38" s="46" t="s">
        <v>349</v>
      </c>
    </row>
    <row r="39" ht="50" customHeight="1" spans="1:10">
      <c r="A39" s="102" t="s">
        <v>235</v>
      </c>
      <c r="B39" s="50" t="s">
        <v>358</v>
      </c>
      <c r="C39" s="50" t="s">
        <v>260</v>
      </c>
      <c r="D39" s="50" t="s">
        <v>261</v>
      </c>
      <c r="E39" s="46" t="s">
        <v>359</v>
      </c>
      <c r="F39" s="50" t="s">
        <v>263</v>
      </c>
      <c r="G39" s="46" t="s">
        <v>360</v>
      </c>
      <c r="H39" s="50" t="s">
        <v>273</v>
      </c>
      <c r="I39" s="50" t="s">
        <v>265</v>
      </c>
      <c r="J39" s="46" t="s">
        <v>361</v>
      </c>
    </row>
    <row r="40" ht="56" customHeight="1" spans="1:10">
      <c r="A40" s="102" t="s">
        <v>235</v>
      </c>
      <c r="B40" s="50" t="s">
        <v>358</v>
      </c>
      <c r="C40" s="50" t="s">
        <v>260</v>
      </c>
      <c r="D40" s="50" t="s">
        <v>261</v>
      </c>
      <c r="E40" s="46" t="s">
        <v>362</v>
      </c>
      <c r="F40" s="50" t="s">
        <v>263</v>
      </c>
      <c r="G40" s="46" t="s">
        <v>363</v>
      </c>
      <c r="H40" s="50" t="s">
        <v>364</v>
      </c>
      <c r="I40" s="50" t="s">
        <v>265</v>
      </c>
      <c r="J40" s="46" t="s">
        <v>365</v>
      </c>
    </row>
    <row r="41" ht="33.75" customHeight="1" spans="1:10">
      <c r="A41" s="102" t="s">
        <v>235</v>
      </c>
      <c r="B41" s="50" t="s">
        <v>358</v>
      </c>
      <c r="C41" s="50" t="s">
        <v>260</v>
      </c>
      <c r="D41" s="50" t="s">
        <v>261</v>
      </c>
      <c r="E41" s="46" t="s">
        <v>366</v>
      </c>
      <c r="F41" s="50" t="s">
        <v>263</v>
      </c>
      <c r="G41" s="46" t="s">
        <v>117</v>
      </c>
      <c r="H41" s="50" t="s">
        <v>367</v>
      </c>
      <c r="I41" s="50" t="s">
        <v>265</v>
      </c>
      <c r="J41" s="46" t="s">
        <v>368</v>
      </c>
    </row>
    <row r="42" ht="58" customHeight="1" spans="1:10">
      <c r="A42" s="102" t="s">
        <v>235</v>
      </c>
      <c r="B42" s="50" t="s">
        <v>358</v>
      </c>
      <c r="C42" s="50" t="s">
        <v>260</v>
      </c>
      <c r="D42" s="50" t="s">
        <v>270</v>
      </c>
      <c r="E42" s="46" t="s">
        <v>369</v>
      </c>
      <c r="F42" s="50" t="s">
        <v>263</v>
      </c>
      <c r="G42" s="46" t="s">
        <v>286</v>
      </c>
      <c r="H42" s="50" t="s">
        <v>273</v>
      </c>
      <c r="I42" s="50" t="s">
        <v>265</v>
      </c>
      <c r="J42" s="46" t="s">
        <v>370</v>
      </c>
    </row>
    <row r="43" ht="60" customHeight="1" spans="1:10">
      <c r="A43" s="102" t="s">
        <v>235</v>
      </c>
      <c r="B43" s="50" t="s">
        <v>358</v>
      </c>
      <c r="C43" s="50" t="s">
        <v>260</v>
      </c>
      <c r="D43" s="50" t="s">
        <v>270</v>
      </c>
      <c r="E43" s="46" t="s">
        <v>371</v>
      </c>
      <c r="F43" s="50" t="s">
        <v>263</v>
      </c>
      <c r="G43" s="46" t="s">
        <v>272</v>
      </c>
      <c r="H43" s="50" t="s">
        <v>273</v>
      </c>
      <c r="I43" s="50" t="s">
        <v>265</v>
      </c>
      <c r="J43" s="46" t="s">
        <v>372</v>
      </c>
    </row>
    <row r="44" ht="66" customHeight="1" spans="1:10">
      <c r="A44" s="102" t="s">
        <v>235</v>
      </c>
      <c r="B44" s="50" t="s">
        <v>358</v>
      </c>
      <c r="C44" s="50" t="s">
        <v>260</v>
      </c>
      <c r="D44" s="50" t="s">
        <v>373</v>
      </c>
      <c r="E44" s="46" t="s">
        <v>374</v>
      </c>
      <c r="F44" s="50" t="s">
        <v>263</v>
      </c>
      <c r="G44" s="46" t="s">
        <v>360</v>
      </c>
      <c r="H44" s="50" t="s">
        <v>273</v>
      </c>
      <c r="I44" s="50" t="s">
        <v>265</v>
      </c>
      <c r="J44" s="46" t="s">
        <v>375</v>
      </c>
    </row>
    <row r="45" ht="33.75" customHeight="1" spans="1:10">
      <c r="A45" s="102" t="s">
        <v>235</v>
      </c>
      <c r="B45" s="50" t="s">
        <v>358</v>
      </c>
      <c r="C45" s="50" t="s">
        <v>280</v>
      </c>
      <c r="D45" s="50" t="s">
        <v>281</v>
      </c>
      <c r="E45" s="46" t="s">
        <v>376</v>
      </c>
      <c r="F45" s="50" t="s">
        <v>377</v>
      </c>
      <c r="G45" s="46" t="s">
        <v>378</v>
      </c>
      <c r="H45" s="50" t="s">
        <v>299</v>
      </c>
      <c r="I45" s="50" t="s">
        <v>265</v>
      </c>
      <c r="J45" s="46" t="s">
        <v>379</v>
      </c>
    </row>
    <row r="46" ht="33.75" customHeight="1" spans="1:10">
      <c r="A46" s="102" t="s">
        <v>235</v>
      </c>
      <c r="B46" s="50" t="s">
        <v>358</v>
      </c>
      <c r="C46" s="50" t="s">
        <v>284</v>
      </c>
      <c r="D46" s="50" t="s">
        <v>285</v>
      </c>
      <c r="E46" s="46" t="s">
        <v>380</v>
      </c>
      <c r="F46" s="50" t="s">
        <v>263</v>
      </c>
      <c r="G46" s="46" t="s">
        <v>286</v>
      </c>
      <c r="H46" s="50" t="s">
        <v>273</v>
      </c>
      <c r="I46" s="50" t="s">
        <v>265</v>
      </c>
      <c r="J46" s="46" t="s">
        <v>381</v>
      </c>
    </row>
    <row r="47" ht="33.75" customHeight="1" spans="1:10">
      <c r="A47" s="102" t="s">
        <v>237</v>
      </c>
      <c r="B47" s="50" t="s">
        <v>382</v>
      </c>
      <c r="C47" s="50" t="s">
        <v>260</v>
      </c>
      <c r="D47" s="50" t="s">
        <v>261</v>
      </c>
      <c r="E47" s="46" t="s">
        <v>383</v>
      </c>
      <c r="F47" s="50" t="s">
        <v>263</v>
      </c>
      <c r="G47" s="46" t="s">
        <v>114</v>
      </c>
      <c r="H47" s="50" t="s">
        <v>384</v>
      </c>
      <c r="I47" s="50" t="s">
        <v>265</v>
      </c>
      <c r="J47" s="46" t="s">
        <v>385</v>
      </c>
    </row>
    <row r="48" ht="33.75" customHeight="1" spans="1:10">
      <c r="A48" s="102" t="s">
        <v>237</v>
      </c>
      <c r="B48" s="50" t="s">
        <v>382</v>
      </c>
      <c r="C48" s="50" t="s">
        <v>260</v>
      </c>
      <c r="D48" s="50" t="s">
        <v>270</v>
      </c>
      <c r="E48" s="46" t="s">
        <v>386</v>
      </c>
      <c r="F48" s="50" t="s">
        <v>263</v>
      </c>
      <c r="G48" s="46" t="s">
        <v>286</v>
      </c>
      <c r="H48" s="50" t="s">
        <v>316</v>
      </c>
      <c r="I48" s="50" t="s">
        <v>265</v>
      </c>
      <c r="J48" s="46" t="s">
        <v>387</v>
      </c>
    </row>
    <row r="49" ht="33.75" customHeight="1" spans="1:10">
      <c r="A49" s="102" t="s">
        <v>237</v>
      </c>
      <c r="B49" s="50" t="s">
        <v>382</v>
      </c>
      <c r="C49" s="50" t="s">
        <v>260</v>
      </c>
      <c r="D49" s="50" t="s">
        <v>270</v>
      </c>
      <c r="E49" s="46" t="s">
        <v>388</v>
      </c>
      <c r="F49" s="50" t="s">
        <v>263</v>
      </c>
      <c r="G49" s="46" t="s">
        <v>286</v>
      </c>
      <c r="H49" s="50" t="s">
        <v>316</v>
      </c>
      <c r="I49" s="50" t="s">
        <v>265</v>
      </c>
      <c r="J49" s="46" t="s">
        <v>389</v>
      </c>
    </row>
    <row r="50" ht="42" customHeight="1" spans="1:10">
      <c r="A50" s="102" t="s">
        <v>237</v>
      </c>
      <c r="B50" s="50" t="s">
        <v>382</v>
      </c>
      <c r="C50" s="50" t="s">
        <v>260</v>
      </c>
      <c r="D50" s="50" t="s">
        <v>270</v>
      </c>
      <c r="E50" s="46" t="s">
        <v>390</v>
      </c>
      <c r="F50" s="50" t="s">
        <v>263</v>
      </c>
      <c r="G50" s="46" t="s">
        <v>286</v>
      </c>
      <c r="H50" s="50" t="s">
        <v>316</v>
      </c>
      <c r="I50" s="50" t="s">
        <v>265</v>
      </c>
      <c r="J50" s="46" t="s">
        <v>391</v>
      </c>
    </row>
    <row r="51" ht="45" customHeight="1" spans="1:10">
      <c r="A51" s="102" t="s">
        <v>237</v>
      </c>
      <c r="B51" s="50" t="s">
        <v>382</v>
      </c>
      <c r="C51" s="50" t="s">
        <v>260</v>
      </c>
      <c r="D51" s="50" t="s">
        <v>270</v>
      </c>
      <c r="E51" s="46" t="s">
        <v>392</v>
      </c>
      <c r="F51" s="50" t="s">
        <v>263</v>
      </c>
      <c r="G51" s="46" t="s">
        <v>286</v>
      </c>
      <c r="H51" s="50" t="s">
        <v>316</v>
      </c>
      <c r="I51" s="50" t="s">
        <v>265</v>
      </c>
      <c r="J51" s="46" t="s">
        <v>393</v>
      </c>
    </row>
    <row r="52" ht="53" customHeight="1" spans="1:10">
      <c r="A52" s="102" t="s">
        <v>237</v>
      </c>
      <c r="B52" s="50" t="s">
        <v>382</v>
      </c>
      <c r="C52" s="50" t="s">
        <v>260</v>
      </c>
      <c r="D52" s="50" t="s">
        <v>270</v>
      </c>
      <c r="E52" s="46" t="s">
        <v>394</v>
      </c>
      <c r="F52" s="50" t="s">
        <v>263</v>
      </c>
      <c r="G52" s="46" t="s">
        <v>272</v>
      </c>
      <c r="H52" s="50" t="s">
        <v>316</v>
      </c>
      <c r="I52" s="50" t="s">
        <v>265</v>
      </c>
      <c r="J52" s="46" t="s">
        <v>395</v>
      </c>
    </row>
    <row r="53" ht="33.75" customHeight="1" spans="1:10">
      <c r="A53" s="102" t="s">
        <v>237</v>
      </c>
      <c r="B53" s="50" t="s">
        <v>382</v>
      </c>
      <c r="C53" s="50" t="s">
        <v>280</v>
      </c>
      <c r="D53" s="50" t="s">
        <v>281</v>
      </c>
      <c r="E53" s="46" t="s">
        <v>396</v>
      </c>
      <c r="F53" s="50" t="s">
        <v>263</v>
      </c>
      <c r="G53" s="46" t="s">
        <v>286</v>
      </c>
      <c r="H53" s="50" t="s">
        <v>273</v>
      </c>
      <c r="I53" s="50" t="s">
        <v>287</v>
      </c>
      <c r="J53" s="46" t="s">
        <v>397</v>
      </c>
    </row>
    <row r="54" ht="33.75" customHeight="1" spans="1:10">
      <c r="A54" s="102" t="s">
        <v>237</v>
      </c>
      <c r="B54" s="50" t="s">
        <v>382</v>
      </c>
      <c r="C54" s="50" t="s">
        <v>284</v>
      </c>
      <c r="D54" s="50" t="s">
        <v>285</v>
      </c>
      <c r="E54" s="46" t="s">
        <v>285</v>
      </c>
      <c r="F54" s="50" t="s">
        <v>263</v>
      </c>
      <c r="G54" s="46" t="s">
        <v>286</v>
      </c>
      <c r="H54" s="50" t="s">
        <v>273</v>
      </c>
      <c r="I54" s="50" t="s">
        <v>287</v>
      </c>
      <c r="J54" s="46" t="s">
        <v>398</v>
      </c>
    </row>
    <row r="55" ht="33.75" customHeight="1" spans="1:10">
      <c r="A55" s="102" t="s">
        <v>232</v>
      </c>
      <c r="B55" s="50" t="s">
        <v>399</v>
      </c>
      <c r="C55" s="50" t="s">
        <v>260</v>
      </c>
      <c r="D55" s="50" t="s">
        <v>261</v>
      </c>
      <c r="E55" s="46" t="s">
        <v>308</v>
      </c>
      <c r="F55" s="50" t="s">
        <v>263</v>
      </c>
      <c r="G55" s="46" t="s">
        <v>115</v>
      </c>
      <c r="H55" s="50" t="s">
        <v>299</v>
      </c>
      <c r="I55" s="50" t="s">
        <v>265</v>
      </c>
      <c r="J55" s="46" t="s">
        <v>309</v>
      </c>
    </row>
    <row r="56" ht="33.75" customHeight="1" spans="1:10">
      <c r="A56" s="102" t="s">
        <v>232</v>
      </c>
      <c r="B56" s="50" t="s">
        <v>399</v>
      </c>
      <c r="C56" s="50" t="s">
        <v>260</v>
      </c>
      <c r="D56" s="50" t="s">
        <v>261</v>
      </c>
      <c r="E56" s="46" t="s">
        <v>334</v>
      </c>
      <c r="F56" s="50" t="s">
        <v>263</v>
      </c>
      <c r="G56" s="46" t="s">
        <v>272</v>
      </c>
      <c r="H56" s="50" t="s">
        <v>299</v>
      </c>
      <c r="I56" s="50" t="s">
        <v>265</v>
      </c>
      <c r="J56" s="46" t="s">
        <v>334</v>
      </c>
    </row>
    <row r="57" ht="33.75" customHeight="1" spans="1:10">
      <c r="A57" s="102" t="s">
        <v>232</v>
      </c>
      <c r="B57" s="50" t="s">
        <v>399</v>
      </c>
      <c r="C57" s="50" t="s">
        <v>280</v>
      </c>
      <c r="D57" s="50" t="s">
        <v>281</v>
      </c>
      <c r="E57" s="46" t="s">
        <v>400</v>
      </c>
      <c r="F57" s="50" t="s">
        <v>263</v>
      </c>
      <c r="G57" s="46" t="s">
        <v>401</v>
      </c>
      <c r="H57" s="50" t="s">
        <v>292</v>
      </c>
      <c r="I57" s="50" t="s">
        <v>265</v>
      </c>
      <c r="J57" s="46" t="s">
        <v>402</v>
      </c>
    </row>
    <row r="58" ht="33.75" customHeight="1" spans="1:10">
      <c r="A58" s="102" t="s">
        <v>232</v>
      </c>
      <c r="B58" s="50" t="s">
        <v>399</v>
      </c>
      <c r="C58" s="50" t="s">
        <v>284</v>
      </c>
      <c r="D58" s="50" t="s">
        <v>285</v>
      </c>
      <c r="E58" s="46" t="s">
        <v>403</v>
      </c>
      <c r="F58" s="50" t="s">
        <v>263</v>
      </c>
      <c r="G58" s="46" t="s">
        <v>404</v>
      </c>
      <c r="H58" s="50" t="s">
        <v>273</v>
      </c>
      <c r="I58" s="50" t="s">
        <v>287</v>
      </c>
      <c r="J58" s="46" t="s">
        <v>405</v>
      </c>
    </row>
  </sheetData>
  <mergeCells count="16">
    <mergeCell ref="A2:J2"/>
    <mergeCell ref="A3:H3"/>
    <mergeCell ref="A7:A13"/>
    <mergeCell ref="A14:A16"/>
    <mergeCell ref="A17:A33"/>
    <mergeCell ref="A34:A38"/>
    <mergeCell ref="A39:A46"/>
    <mergeCell ref="A47:A54"/>
    <mergeCell ref="A55:A58"/>
    <mergeCell ref="B7:B13"/>
    <mergeCell ref="B14:B16"/>
    <mergeCell ref="B17:B33"/>
    <mergeCell ref="B34:B38"/>
    <mergeCell ref="B39:B46"/>
    <mergeCell ref="B47:B54"/>
    <mergeCell ref="B55:B58"/>
  </mergeCells>
  <pageMargins left="0.75" right="0.75" top="1" bottom="1" header="0.5" footer="0.5"/>
  <pageSetup paperSize="8" scale="99"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一般公共预算“三公”经费支出预算表03</vt:lpstr>
      <vt:lpstr>部门基本支出预算表04</vt:lpstr>
      <vt:lpstr>部门项目支出预算表05-1</vt:lpstr>
      <vt:lpstr>部门项目支出绩效目标表05-2</vt:lpstr>
      <vt:lpstr>部门政府性基金预算支出预算表06</vt:lpstr>
      <vt:lpstr>部门政府采购预算表07</vt:lpstr>
      <vt:lpstr>部门政府购买服务预算表08</vt:lpstr>
      <vt:lpstr>省对下转移支付预算表09-1</vt:lpstr>
      <vt:lpstr>省对下转移支付绩效目标表09-2</vt:lpstr>
      <vt:lpstr>新增资产配置表10</vt:lpstr>
      <vt:lpstr>中央转移支付补助项目支出预算表11</vt:lpstr>
      <vt:lpstr>部门项目中期规划预算表12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熊猫打麻将</cp:lastModifiedBy>
  <dcterms:created xsi:type="dcterms:W3CDTF">2025-01-24T10:32:00Z</dcterms:created>
  <dcterms:modified xsi:type="dcterms:W3CDTF">2025-01-25T05:11:17Z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7528870D43B840DF831ABC41FBD55A6E_12</vt:lpwstr>
  </property>
  <property fmtid="{D5CDD505-2E9C-101B-9397-08002B2CF9AE}" pid="3" name="KSOProductBuildVer">
    <vt:lpwstr>2052-12.1.0.19302</vt:lpwstr>
  </property>
</Properties>
</file>